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U\Desktop\LUCRĂRI BUGET\0.BUGET 2024\2. H.C.L. 28 DIN 18.07.2024\"/>
    </mc:Choice>
  </mc:AlternateContent>
  <xr:revisionPtr revIDLastSave="0" documentId="13_ncr:1_{C6E72832-0705-45F1-8240-69A2C17D6A89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ANEXA 7 HCL 28 18.07.24 R. 2" sheetId="1" r:id="rId1"/>
  </sheets>
  <definedNames>
    <definedName name="_xlnm.Print_Area" localSheetId="0">'ANEXA 7 HCL 28 18.07.24 R. 2'!$A$1:$L$38</definedName>
  </definedNames>
  <calcPr calcId="191029"/>
</workbook>
</file>

<file path=xl/calcChain.xml><?xml version="1.0" encoding="utf-8"?>
<calcChain xmlns="http://schemas.openxmlformats.org/spreadsheetml/2006/main">
  <c r="L26" i="1" l="1"/>
  <c r="K26" i="1"/>
  <c r="J26" i="1"/>
  <c r="I26" i="1"/>
  <c r="H26" i="1"/>
  <c r="G26" i="1"/>
  <c r="F26" i="1"/>
  <c r="E26" i="1"/>
  <c r="D26" i="1"/>
  <c r="C26" i="1"/>
  <c r="E29" i="1"/>
  <c r="C29" i="1" s="1"/>
  <c r="E28" i="1"/>
  <c r="C28" i="1" s="1"/>
  <c r="D33" i="1"/>
  <c r="E31" i="1"/>
  <c r="E32" i="1"/>
  <c r="E36" i="1"/>
  <c r="E34" i="1"/>
  <c r="L24" i="1" l="1"/>
  <c r="K24" i="1"/>
  <c r="J24" i="1"/>
  <c r="I24" i="1"/>
  <c r="H24" i="1"/>
  <c r="G24" i="1"/>
  <c r="F24" i="1"/>
  <c r="D24" i="1"/>
  <c r="E25" i="1"/>
  <c r="C25" i="1" s="1"/>
  <c r="C24" i="1" s="1"/>
  <c r="E24" i="1" l="1"/>
  <c r="E43" i="1"/>
  <c r="C43" i="1" s="1"/>
  <c r="E42" i="1"/>
  <c r="C42" i="1" s="1"/>
  <c r="C41" i="1" s="1"/>
  <c r="I41" i="1"/>
  <c r="H41" i="1"/>
  <c r="G41" i="1"/>
  <c r="F41" i="1"/>
  <c r="D41" i="1"/>
  <c r="C36" i="1"/>
  <c r="E35" i="1"/>
  <c r="C35" i="1" s="1"/>
  <c r="C34" i="1"/>
  <c r="L33" i="1"/>
  <c r="L30" i="1" s="1"/>
  <c r="K33" i="1"/>
  <c r="K30" i="1" s="1"/>
  <c r="J33" i="1"/>
  <c r="J30" i="1" s="1"/>
  <c r="I33" i="1"/>
  <c r="I30" i="1" s="1"/>
  <c r="H33" i="1"/>
  <c r="H30" i="1" s="1"/>
  <c r="G33" i="1"/>
  <c r="G30" i="1" s="1"/>
  <c r="F33" i="1"/>
  <c r="D30" i="1"/>
  <c r="C32" i="1"/>
  <c r="C31" i="1"/>
  <c r="F30" i="1"/>
  <c r="E27" i="1"/>
  <c r="C27" i="1" s="1"/>
  <c r="E23" i="1"/>
  <c r="C23" i="1" s="1"/>
  <c r="E22" i="1"/>
  <c r="C22" i="1"/>
  <c r="E21" i="1"/>
  <c r="C21" i="1" s="1"/>
  <c r="L20" i="1"/>
  <c r="K20" i="1"/>
  <c r="J20" i="1"/>
  <c r="I20" i="1"/>
  <c r="H20" i="1"/>
  <c r="G20" i="1"/>
  <c r="F20" i="1"/>
  <c r="D20" i="1"/>
  <c r="E19" i="1"/>
  <c r="C19" i="1" s="1"/>
  <c r="E18" i="1"/>
  <c r="C18" i="1" s="1"/>
  <c r="E17" i="1"/>
  <c r="C17" i="1" s="1"/>
  <c r="E16" i="1"/>
  <c r="C16" i="1" s="1"/>
  <c r="E15" i="1"/>
  <c r="C15" i="1" s="1"/>
  <c r="L14" i="1"/>
  <c r="K14" i="1"/>
  <c r="J14" i="1"/>
  <c r="I14" i="1"/>
  <c r="H14" i="1"/>
  <c r="G14" i="1"/>
  <c r="F14" i="1"/>
  <c r="D14" i="1"/>
  <c r="E13" i="1"/>
  <c r="E12" i="1" s="1"/>
  <c r="L12" i="1"/>
  <c r="K12" i="1"/>
  <c r="J12" i="1"/>
  <c r="I12" i="1"/>
  <c r="H12" i="1"/>
  <c r="G12" i="1"/>
  <c r="F12" i="1"/>
  <c r="D12" i="1"/>
  <c r="E11" i="1"/>
  <c r="E10" i="1" s="1"/>
  <c r="L10" i="1"/>
  <c r="K10" i="1"/>
  <c r="J10" i="1"/>
  <c r="J9" i="1" s="1"/>
  <c r="I10" i="1"/>
  <c r="H10" i="1"/>
  <c r="G10" i="1"/>
  <c r="F10" i="1"/>
  <c r="D10" i="1"/>
  <c r="C13" i="1" l="1"/>
  <c r="C12" i="1" s="1"/>
  <c r="C11" i="1"/>
  <c r="C10" i="1" s="1"/>
  <c r="C33" i="1"/>
  <c r="C30" i="1" s="1"/>
  <c r="E33" i="1"/>
  <c r="E30" i="1" s="1"/>
  <c r="E41" i="1"/>
  <c r="D9" i="1"/>
  <c r="C20" i="1"/>
  <c r="I9" i="1"/>
  <c r="K9" i="1"/>
  <c r="F9" i="1"/>
  <c r="G9" i="1"/>
  <c r="C14" i="1"/>
  <c r="L9" i="1"/>
  <c r="H9" i="1"/>
  <c r="E20" i="1"/>
  <c r="E14" i="1"/>
  <c r="C9" i="1" l="1"/>
  <c r="E9" i="1"/>
</calcChain>
</file>

<file path=xl/sharedStrings.xml><?xml version="1.0" encoding="utf-8"?>
<sst xmlns="http://schemas.openxmlformats.org/spreadsheetml/2006/main" count="61" uniqueCount="58">
  <si>
    <t>JUDEŢUL: BISTRIŢA-NĂSĂUD</t>
  </si>
  <si>
    <r>
      <t xml:space="preserve">Unitatea administrativ-teritorială: </t>
    </r>
    <r>
      <rPr>
        <b/>
        <i/>
        <sz val="12"/>
        <rFont val="Arial Narrow"/>
        <family val="2"/>
        <charset val="238"/>
      </rPr>
      <t>Comuna Şieuţ</t>
    </r>
  </si>
  <si>
    <t>Formular: 14</t>
  </si>
  <si>
    <t xml:space="preserve">                                               - SINTEZĂ -</t>
  </si>
  <si>
    <t xml:space="preserve"> - mii lei -</t>
  </si>
  <si>
    <t>I N D I C A T O R I</t>
  </si>
  <si>
    <t>COD</t>
  </si>
  <si>
    <t>TOTAL</t>
  </si>
  <si>
    <t>Trim I</t>
  </si>
  <si>
    <t>Trim II</t>
  </si>
  <si>
    <t>Trim III</t>
  </si>
  <si>
    <t>Trim IV</t>
  </si>
  <si>
    <t>Estimări 2025</t>
  </si>
  <si>
    <t>ANUALE</t>
  </si>
  <si>
    <t>0</t>
  </si>
  <si>
    <t>2=3+4</t>
  </si>
  <si>
    <t>4=5+…8</t>
  </si>
  <si>
    <t>TOTAL PROGRAM INVESTIŢII</t>
  </si>
  <si>
    <t>AUTORITĂŢI PUBLICE - TOTAL</t>
  </si>
  <si>
    <t xml:space="preserve">DOTĂRI INDEPENDENTE AP.BIROTICĂ PT. DIGITALIZAREA INSTITUȚIILOR DE ÎNVĂȚĂMÂNT </t>
  </si>
  <si>
    <t>CULTURĂ, RECREERE ȘI RELIGIE,…</t>
  </si>
  <si>
    <t>CONSTRUIRE SALĂ SERVICII FUNERARE LOCALITATEA ȘIEUȚ, COMUNA ȘIEUȚ, BISTRIȚA-NĂSĂUD</t>
  </si>
  <si>
    <t>AMENAJARE TEREN SPORT LUNCA</t>
  </si>
  <si>
    <t>CONSTRUIRE SALA DE SPORT ÎN LOCALITATEA ȘIEUȚ, COMUNA ȘIEUȚ, JUDEȚUL BISTRIȚA-NĂSĂUD</t>
  </si>
  <si>
    <t>SERVICII, DEZVOLTARE PUBLICĂ ŞI LOCUINŢE</t>
  </si>
  <si>
    <t>STUDII DE FEZABILITATE PENTRU OBIECTIVUL ALIMENTARE CU GAZE NATURALE ÎN LOCALITĂŢI</t>
  </si>
  <si>
    <t>AMENAJARE CENTRUL CIVIC ÎN LOCALITATEA ŞIEUŢ,  COMUNA ŞIEUŢ, JUDEŢUL BISTRIŢA-NĂSĂUD ART. 58</t>
  </si>
  <si>
    <t>ELABORAREA ŞI REACTUALIZAREA PLANULUI URBANISTIC GENERAL AL LOCALITĂŢILOR COMUNEI ŞIEUŢ, JUD. B.N.</t>
  </si>
  <si>
    <t>CANALIZAREA ŞI TRATAREA APELOR REZIDUALE</t>
  </si>
  <si>
    <t>CONSTRUIRE REŢEA PUBLICĂ DE APĂ , APĂ UZATĂ MENAJERĂ ŞI STAŢIE DE EPURARE ÎN COMUNA ŞIEUŢ, JUDEŢUL BISTRIŢA-NĂSĂUD ART. 58</t>
  </si>
  <si>
    <t>740206-58</t>
  </si>
  <si>
    <t>DRUMURI ŞI PODURI</t>
  </si>
  <si>
    <t>MODERNIZAREA INFRASTRUCTURII RUTIERE LOCALE (STRĂZI) ÎN COMUNA ŞIEUŢ, JUDEŢUL BISTRIŢA-NĂSĂUD</t>
  </si>
  <si>
    <t>MODERNIZAREA INFRASTRUCTURII RUTIERE LOCALE AGRICOLE ÎN COMUNA ŞIEUŢ, JUDEŢUL BISTRIŢA-NĂSĂUD</t>
  </si>
  <si>
    <t>MODERNIZAREA INFRASTRUCTURII RUTIERE LOCALE AGRICOLE  TRASEUL SEBIȘ - GLEDIN ÎN COMUNA ŞIEUŢ, JUDEŢUL BISTRIŢA-NĂSĂUD</t>
  </si>
  <si>
    <t>MODERNIZAREA INFRASTRUCTURII RUTIERE LOCALE AGRICOLE  ÎN COMUNA ŞIEUŢ, JUDEŢUL BISTRIŢA-NĂSĂUD</t>
  </si>
  <si>
    <t>MODERNIZAREA INFRASTRUCTURII RUTIERE LOCALE EXECUȚIE TROTUARE ȘI ACCESE ÎN COMUNA ŞIEUŢ, JUDEŢUL BISTRIŢA-NĂSĂUD</t>
  </si>
  <si>
    <t xml:space="preserve">ORDONATOR DE CREDITE, </t>
  </si>
  <si>
    <t>ŞEF COMPARTIMENT FINANCIAR-CONTABIL,</t>
  </si>
  <si>
    <t>PROIECTARE</t>
  </si>
  <si>
    <t>LUCRĂRI DE EXECUȚIE</t>
  </si>
  <si>
    <t>Estimări 2026</t>
  </si>
  <si>
    <t>SALUBRITATE ȘI GESTIONAREA DEȘEURILOR</t>
  </si>
  <si>
    <t xml:space="preserve">AMENAJARE SISTEM INTEGRAT DE COLECTARE ȘI VALORIFICARE A GUNOIULUI DE GRAJD </t>
  </si>
  <si>
    <t>CHELTUIELI EFECTUATE PÂNĂ LA 31/12/2023</t>
  </si>
  <si>
    <t>Program 2024</t>
  </si>
  <si>
    <t>Estimări 2027</t>
  </si>
  <si>
    <t>REABILITARE SEDIU ADMINISTRATIV - PNRR -</t>
  </si>
  <si>
    <t>REABILITARE ȘI MODERNIZARE CĂMIN CULTURAL DIN LOCALITATEA RUȘTIOR, COMUNA ȘIEUȚ, JUDEȚUL BISTRIȚA-NĂSĂUD - PNRR -</t>
  </si>
  <si>
    <t>STUDII FEZABILITATE CĂMIN ȘIEUȚ ȘI ALTE LUCRĂRI SUSȚINUTE DIN COFINANȚARE BUGET LOCAL</t>
  </si>
  <si>
    <t>ÎNVĂȚĂMÂNT PRIMAR ȘI GIMNAZIAL</t>
  </si>
  <si>
    <t>EXTINDERE REȚEA DE ALIMENTARE CU APĂ POTABILĂ ÎN COMUNA ȘIEUȚ</t>
  </si>
  <si>
    <t>740206-71</t>
  </si>
  <si>
    <t>EXECUȚIE BRANȘAMENTE APĂ ȘI RACORD CANAL REȚELE EXISTENTE</t>
  </si>
  <si>
    <t>740206-72</t>
  </si>
  <si>
    <t>MODERNIZAREA INFRASTRUCTURII RUTIERE DE INTERES LOCAL FINANȚATĂ DIN PROGRAMUL NAȚIONAL ANGHEL SALIGNY</t>
  </si>
  <si>
    <t>ANEXA 6  R.2 LA H.C.L. 28 DIN 18.07.2024</t>
  </si>
  <si>
    <r>
      <rPr>
        <b/>
        <i/>
        <sz val="18"/>
        <color rgb="FFFF0000"/>
        <rFont val="Arial Narrow"/>
        <family val="2"/>
        <charset val="238"/>
      </rPr>
      <t>CHELTUIELI</t>
    </r>
    <r>
      <rPr>
        <b/>
        <i/>
        <sz val="18"/>
        <color rgb="FF006600"/>
        <rFont val="Arial Narrow"/>
        <family val="2"/>
        <charset val="238"/>
      </rPr>
      <t xml:space="preserve"> TOTALE CONFORM</t>
    </r>
    <r>
      <rPr>
        <b/>
        <i/>
        <sz val="18"/>
        <color rgb="FF0000FF"/>
        <rFont val="Arial Narrow"/>
        <family val="2"/>
        <charset val="238"/>
      </rPr>
      <t>PROGRAMULUI DE INVESTIŢII PE ANUL</t>
    </r>
    <r>
      <rPr>
        <b/>
        <i/>
        <sz val="18"/>
        <color rgb="FFFF0000"/>
        <rFont val="Arial Narrow"/>
        <family val="2"/>
        <charset val="238"/>
      </rPr>
      <t>2024 BUGET RECTIFICAT 1 LA 18.07.2024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</si>
</sst>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\ \ \ "/>
  </numFmts>
  <fonts count="55" x14ac:knownFonts="1">
    <font>
      <sz val="11"/>
      <color theme="1"/>
      <name val="Calibri"/>
      <family val="2"/>
      <charset val="238"/>
      <scheme val="minor"/>
    </font>
    <font>
      <sz val="10"/>
      <name val="Tahoma"/>
      <family val="2"/>
    </font>
    <font>
      <b/>
      <i/>
      <sz val="12"/>
      <name val="Arial Narrow"/>
      <family val="2"/>
      <charset val="238"/>
    </font>
    <font>
      <sz val="11"/>
      <color theme="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b/>
      <i/>
      <sz val="14"/>
      <color rgb="FFFF00FF"/>
      <name val="Arial Narrow"/>
      <family val="2"/>
      <charset val="238"/>
    </font>
    <font>
      <i/>
      <sz val="12"/>
      <name val="Arial Narrow"/>
      <family val="2"/>
      <charset val="238"/>
    </font>
    <font>
      <sz val="10"/>
      <name val="Arial"/>
      <family val="2"/>
    </font>
    <font>
      <b/>
      <i/>
      <sz val="18"/>
      <color rgb="FF006600"/>
      <name val="Arial Narrow"/>
      <family val="2"/>
      <charset val="238"/>
    </font>
    <font>
      <b/>
      <i/>
      <sz val="18"/>
      <color rgb="FFFF0000"/>
      <name val="Arial Narrow"/>
      <family val="2"/>
      <charset val="238"/>
    </font>
    <font>
      <b/>
      <i/>
      <sz val="18"/>
      <color rgb="FF0000FF"/>
      <name val="Arial Narrow"/>
      <family val="2"/>
      <charset val="238"/>
    </font>
    <font>
      <b/>
      <i/>
      <sz val="12"/>
      <color rgb="FFFF00FF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11"/>
      <color rgb="FF0000FF"/>
      <name val="Arial Narrow"/>
      <family val="2"/>
      <charset val="238"/>
    </font>
    <font>
      <b/>
      <i/>
      <sz val="11"/>
      <color rgb="FF0000FF"/>
      <name val="Arial Narrow"/>
      <family val="2"/>
    </font>
    <font>
      <i/>
      <sz val="10"/>
      <name val="Arial Narrow"/>
      <family val="2"/>
      <charset val="238"/>
    </font>
    <font>
      <b/>
      <i/>
      <sz val="11"/>
      <color theme="1"/>
      <name val="Arial Narrow"/>
      <family val="2"/>
    </font>
    <font>
      <b/>
      <i/>
      <sz val="10"/>
      <name val="Arial Narrow"/>
      <family val="2"/>
    </font>
    <font>
      <b/>
      <i/>
      <sz val="10"/>
      <color rgb="FF0000FF"/>
      <name val="Arial Narrow"/>
      <family val="2"/>
    </font>
    <font>
      <b/>
      <i/>
      <sz val="11"/>
      <color rgb="FFCC0099"/>
      <name val="Arial Narrow"/>
      <family val="2"/>
      <charset val="238"/>
    </font>
    <font>
      <i/>
      <sz val="11"/>
      <color rgb="FF0000FF"/>
      <name val="Arial Narrow"/>
      <family val="2"/>
      <charset val="238"/>
    </font>
    <font>
      <b/>
      <i/>
      <sz val="10"/>
      <color rgb="FF7030A0"/>
      <name val="Arial Narrow"/>
      <family val="2"/>
      <charset val="238"/>
    </font>
    <font>
      <b/>
      <i/>
      <sz val="11"/>
      <color rgb="FF7030A0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color rgb="FFFF00FF"/>
      <name val="Arial Narrow"/>
      <family val="2"/>
    </font>
    <font>
      <b/>
      <i/>
      <sz val="11"/>
      <color rgb="FF7030A0"/>
      <name val="Arial Narrow"/>
      <family val="2"/>
    </font>
    <font>
      <b/>
      <i/>
      <sz val="10"/>
      <color rgb="FF0000CC"/>
      <name val="Arial Narrow"/>
      <family val="2"/>
    </font>
    <font>
      <sz val="10"/>
      <name val="Arial"/>
      <family val="2"/>
      <charset val="238"/>
    </font>
    <font>
      <b/>
      <i/>
      <sz val="14"/>
      <name val="Arial Narrow"/>
      <family val="2"/>
      <charset val="238"/>
    </font>
    <font>
      <i/>
      <sz val="10"/>
      <color rgb="FF0000CC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name val="Arial"/>
      <family val="2"/>
    </font>
    <font>
      <sz val="11"/>
      <name val="Arial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rgb="FFFF00FF"/>
      <name val="Arial Narrow"/>
      <family val="2"/>
      <charset val="238"/>
    </font>
    <font>
      <sz val="8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ck">
        <color indexed="64"/>
      </top>
      <bottom/>
      <diagonal/>
    </border>
  </borders>
  <cellStyleXfs count="55">
    <xf numFmtId="0" fontId="0" fillId="0" borderId="0"/>
    <xf numFmtId="0" fontId="1" fillId="0" borderId="0"/>
    <xf numFmtId="0" fontId="7" fillId="0" borderId="0"/>
    <xf numFmtId="0" fontId="30" fillId="0" borderId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1" borderId="0" applyNumberFormat="0" applyBorder="0" applyAlignment="0" applyProtection="0"/>
    <xf numFmtId="0" fontId="33" fillId="6" borderId="0" applyNumberFormat="0" applyBorder="0" applyAlignment="0" applyProtection="0"/>
    <xf numFmtId="0" fontId="33" fillId="9" borderId="0" applyNumberFormat="0" applyBorder="0" applyAlignment="0" applyProtection="0"/>
    <xf numFmtId="0" fontId="33" fillId="12" borderId="0" applyNumberFormat="0" applyBorder="0" applyAlignment="0" applyProtection="0"/>
    <xf numFmtId="0" fontId="34" fillId="13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4" fillId="20" borderId="0" applyNumberFormat="0" applyBorder="0" applyAlignment="0" applyProtection="0"/>
    <xf numFmtId="0" fontId="35" fillId="4" borderId="0" applyNumberFormat="0" applyBorder="0" applyAlignment="0" applyProtection="0"/>
    <xf numFmtId="0" fontId="36" fillId="21" borderId="35" applyNumberFormat="0" applyAlignment="0" applyProtection="0"/>
    <xf numFmtId="0" fontId="37" fillId="22" borderId="36" applyNumberFormat="0" applyAlignment="0" applyProtection="0"/>
    <xf numFmtId="164" fontId="38" fillId="0" borderId="37"/>
    <xf numFmtId="164" fontId="39" fillId="0" borderId="37"/>
    <xf numFmtId="164" fontId="39" fillId="0" borderId="37"/>
    <xf numFmtId="0" fontId="40" fillId="0" borderId="0" applyNumberFormat="0" applyFill="0" applyBorder="0" applyAlignment="0" applyProtection="0"/>
    <xf numFmtId="0" fontId="41" fillId="5" borderId="0" applyNumberFormat="0" applyBorder="0" applyAlignment="0" applyProtection="0"/>
    <xf numFmtId="0" fontId="42" fillId="0" borderId="38" applyNumberFormat="0" applyFill="0" applyAlignment="0" applyProtection="0"/>
    <xf numFmtId="0" fontId="43" fillId="0" borderId="39" applyNumberFormat="0" applyFill="0" applyAlignment="0" applyProtection="0"/>
    <xf numFmtId="0" fontId="44" fillId="0" borderId="40" applyNumberFormat="0" applyFill="0" applyAlignment="0" applyProtection="0"/>
    <xf numFmtId="0" fontId="44" fillId="0" borderId="0" applyNumberFormat="0" applyFill="0" applyBorder="0" applyAlignment="0" applyProtection="0"/>
    <xf numFmtId="0" fontId="45" fillId="8" borderId="35" applyNumberFormat="0" applyAlignment="0" applyProtection="0"/>
    <xf numFmtId="0" fontId="46" fillId="0" borderId="41" applyNumberFormat="0" applyFill="0" applyAlignment="0" applyProtection="0"/>
    <xf numFmtId="0" fontId="47" fillId="23" borderId="0" applyNumberFormat="0" applyBorder="0" applyAlignment="0" applyProtection="0"/>
    <xf numFmtId="0" fontId="7" fillId="0" borderId="0"/>
    <xf numFmtId="0" fontId="7" fillId="0" borderId="0"/>
    <xf numFmtId="0" fontId="48" fillId="0" borderId="0"/>
    <xf numFmtId="0" fontId="30" fillId="0" borderId="0"/>
    <xf numFmtId="0" fontId="7" fillId="24" borderId="42" applyNumberFormat="0" applyFont="0" applyAlignment="0" applyProtection="0"/>
    <xf numFmtId="0" fontId="49" fillId="21" borderId="43" applyNumberFormat="0" applyAlignment="0" applyProtection="0"/>
    <xf numFmtId="0" fontId="7" fillId="25" borderId="0"/>
    <xf numFmtId="0" fontId="30" fillId="25" borderId="0"/>
    <xf numFmtId="0" fontId="30" fillId="25" borderId="0"/>
    <xf numFmtId="0" fontId="50" fillId="0" borderId="0" applyNumberFormat="0" applyFill="0" applyBorder="0" applyAlignment="0" applyProtection="0"/>
    <xf numFmtId="0" fontId="51" fillId="0" borderId="44" applyNumberFormat="0" applyFill="0" applyAlignment="0" applyProtection="0"/>
    <xf numFmtId="0" fontId="52" fillId="0" borderId="0" applyNumberFormat="0" applyFill="0" applyBorder="0" applyAlignment="0" applyProtection="0"/>
  </cellStyleXfs>
  <cellXfs count="155">
    <xf numFmtId="0" fontId="0" fillId="0" borderId="0" xfId="0"/>
    <xf numFmtId="0" fontId="2" fillId="2" borderId="0" xfId="1" applyFont="1" applyFill="1"/>
    <xf numFmtId="0" fontId="3" fillId="2" borderId="0" xfId="0" applyFont="1" applyFill="1"/>
    <xf numFmtId="0" fontId="4" fillId="0" borderId="0" xfId="0" applyFont="1"/>
    <xf numFmtId="0" fontId="5" fillId="2" borderId="0" xfId="0" applyFont="1" applyFill="1"/>
    <xf numFmtId="0" fontId="4" fillId="2" borderId="0" xfId="0" applyFont="1" applyFill="1"/>
    <xf numFmtId="0" fontId="6" fillId="2" borderId="0" xfId="1" applyFont="1" applyFill="1"/>
    <xf numFmtId="0" fontId="2" fillId="2" borderId="0" xfId="2" applyFont="1" applyFill="1" applyAlignment="1">
      <alignment vertical="center"/>
    </xf>
    <xf numFmtId="0" fontId="12" fillId="2" borderId="1" xfId="1" quotePrefix="1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49" fontId="20" fillId="0" borderId="13" xfId="0" applyNumberFormat="1" applyFont="1" applyBorder="1" applyAlignment="1">
      <alignment horizontal="center"/>
    </xf>
    <xf numFmtId="0" fontId="20" fillId="0" borderId="14" xfId="0" applyFont="1" applyBorder="1" applyAlignment="1">
      <alignment horizontal="center"/>
    </xf>
    <xf numFmtId="0" fontId="20" fillId="0" borderId="15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0" fillId="0" borderId="16" xfId="0" applyFont="1" applyBorder="1" applyAlignment="1">
      <alignment horizontal="center"/>
    </xf>
    <xf numFmtId="0" fontId="20" fillId="0" borderId="17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18" fillId="0" borderId="0" xfId="0" applyFont="1" applyAlignment="1">
      <alignment horizontal="left"/>
    </xf>
    <xf numFmtId="0" fontId="22" fillId="0" borderId="13" xfId="0" applyFont="1" applyBorder="1" applyAlignment="1">
      <alignment horizontal="left"/>
    </xf>
    <xf numFmtId="0" fontId="22" fillId="0" borderId="14" xfId="0" applyFont="1" applyBorder="1" applyAlignment="1">
      <alignment horizontal="left"/>
    </xf>
    <xf numFmtId="3" fontId="22" fillId="0" borderId="16" xfId="0" applyNumberFormat="1" applyFont="1" applyBorder="1"/>
    <xf numFmtId="3" fontId="22" fillId="0" borderId="17" xfId="0" applyNumberFormat="1" applyFont="1" applyBorder="1"/>
    <xf numFmtId="3" fontId="22" fillId="0" borderId="18" xfId="0" applyNumberFormat="1" applyFont="1" applyBorder="1"/>
    <xf numFmtId="0" fontId="23" fillId="0" borderId="0" xfId="0" applyFont="1"/>
    <xf numFmtId="0" fontId="24" fillId="0" borderId="13" xfId="0" applyFont="1" applyBorder="1" applyAlignment="1">
      <alignment horizontal="left"/>
    </xf>
    <xf numFmtId="0" fontId="25" fillId="0" borderId="14" xfId="0" applyFont="1" applyBorder="1" applyAlignment="1">
      <alignment horizontal="left"/>
    </xf>
    <xf numFmtId="3" fontId="25" fillId="0" borderId="16" xfId="0" applyNumberFormat="1" applyFont="1" applyBorder="1"/>
    <xf numFmtId="3" fontId="25" fillId="0" borderId="17" xfId="0" applyNumberFormat="1" applyFont="1" applyBorder="1"/>
    <xf numFmtId="3" fontId="25" fillId="0" borderId="18" xfId="0" applyNumberFormat="1" applyFont="1" applyBorder="1"/>
    <xf numFmtId="0" fontId="18" fillId="0" borderId="19" xfId="0" applyFont="1" applyBorder="1" applyAlignment="1">
      <alignment horizontal="left"/>
    </xf>
    <xf numFmtId="0" fontId="4" fillId="0" borderId="20" xfId="0" applyFont="1" applyBorder="1" applyAlignment="1">
      <alignment horizontal="left"/>
    </xf>
    <xf numFmtId="3" fontId="4" fillId="0" borderId="21" xfId="0" applyNumberFormat="1" applyFont="1" applyBorder="1"/>
    <xf numFmtId="3" fontId="4" fillId="0" borderId="22" xfId="0" applyNumberFormat="1" applyFont="1" applyBorder="1"/>
    <xf numFmtId="3" fontId="4" fillId="0" borderId="23" xfId="0" applyNumberFormat="1" applyFont="1" applyBorder="1"/>
    <xf numFmtId="0" fontId="18" fillId="0" borderId="24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/>
    </xf>
    <xf numFmtId="3" fontId="4" fillId="0" borderId="27" xfId="0" applyNumberFormat="1" applyFont="1" applyBorder="1"/>
    <xf numFmtId="3" fontId="4" fillId="0" borderId="28" xfId="0" applyNumberFormat="1" applyFont="1" applyBorder="1"/>
    <xf numFmtId="3" fontId="4" fillId="0" borderId="29" xfId="0" applyNumberFormat="1" applyFont="1" applyBorder="1"/>
    <xf numFmtId="0" fontId="18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2" xfId="0" applyNumberFormat="1" applyFont="1" applyBorder="1"/>
    <xf numFmtId="0" fontId="18" fillId="0" borderId="30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/>
    </xf>
    <xf numFmtId="3" fontId="4" fillId="0" borderId="32" xfId="0" applyNumberFormat="1" applyFont="1" applyBorder="1"/>
    <xf numFmtId="3" fontId="4" fillId="0" borderId="33" xfId="0" applyNumberFormat="1" applyFont="1" applyBorder="1"/>
    <xf numFmtId="3" fontId="4" fillId="0" borderId="34" xfId="0" applyNumberFormat="1" applyFont="1" applyBorder="1"/>
    <xf numFmtId="0" fontId="20" fillId="0" borderId="13" xfId="0" applyFont="1" applyBorder="1" applyAlignment="1">
      <alignment horizontal="left"/>
    </xf>
    <xf numFmtId="0" fontId="19" fillId="0" borderId="14" xfId="0" applyFont="1" applyBorder="1" applyAlignment="1">
      <alignment horizontal="left"/>
    </xf>
    <xf numFmtId="3" fontId="19" fillId="0" borderId="14" xfId="0" applyNumberFormat="1" applyFont="1" applyBorder="1"/>
    <xf numFmtId="3" fontId="19" fillId="0" borderId="15" xfId="0" applyNumberFormat="1" applyFont="1" applyBorder="1"/>
    <xf numFmtId="3" fontId="17" fillId="0" borderId="14" xfId="0" applyNumberFormat="1" applyFont="1" applyBorder="1"/>
    <xf numFmtId="3" fontId="19" fillId="0" borderId="16" xfId="0" applyNumberFormat="1" applyFont="1" applyBorder="1"/>
    <xf numFmtId="3" fontId="19" fillId="0" borderId="17" xfId="0" applyNumberFormat="1" applyFont="1" applyBorder="1"/>
    <xf numFmtId="3" fontId="19" fillId="0" borderId="18" xfId="0" applyNumberFormat="1" applyFont="1" applyBorder="1"/>
    <xf numFmtId="3" fontId="28" fillId="0" borderId="18" xfId="0" applyNumberFormat="1" applyFont="1" applyBorder="1"/>
    <xf numFmtId="0" fontId="18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left"/>
    </xf>
    <xf numFmtId="3" fontId="4" fillId="0" borderId="14" xfId="0" applyNumberFormat="1" applyFont="1" applyBorder="1"/>
    <xf numFmtId="3" fontId="4" fillId="0" borderId="15" xfId="0" applyNumberFormat="1" applyFont="1" applyBorder="1"/>
    <xf numFmtId="3" fontId="23" fillId="0" borderId="14" xfId="0" applyNumberFormat="1" applyFont="1" applyBorder="1"/>
    <xf numFmtId="3" fontId="4" fillId="0" borderId="16" xfId="0" applyNumberFormat="1" applyFont="1" applyBorder="1"/>
    <xf numFmtId="3" fontId="4" fillId="0" borderId="17" xfId="0" applyNumberFormat="1" applyFont="1" applyBorder="1"/>
    <xf numFmtId="0" fontId="29" fillId="0" borderId="13" xfId="0" applyFont="1" applyBorder="1" applyAlignment="1">
      <alignment horizontal="left"/>
    </xf>
    <xf numFmtId="3" fontId="4" fillId="0" borderId="0" xfId="0" applyNumberFormat="1" applyFont="1"/>
    <xf numFmtId="0" fontId="32" fillId="0" borderId="13" xfId="0" applyFont="1" applyBorder="1" applyAlignment="1">
      <alignment horizontal="left"/>
    </xf>
    <xf numFmtId="3" fontId="4" fillId="0" borderId="18" xfId="0" applyNumberFormat="1" applyFont="1" applyBorder="1"/>
    <xf numFmtId="4" fontId="22" fillId="0" borderId="14" xfId="0" applyNumberFormat="1" applyFont="1" applyBorder="1"/>
    <xf numFmtId="4" fontId="22" fillId="0" borderId="15" xfId="0" applyNumberFormat="1" applyFont="1" applyBorder="1"/>
    <xf numFmtId="4" fontId="22" fillId="0" borderId="16" xfId="0" applyNumberFormat="1" applyFont="1" applyBorder="1"/>
    <xf numFmtId="4" fontId="22" fillId="0" borderId="17" xfId="0" applyNumberFormat="1" applyFont="1" applyBorder="1"/>
    <xf numFmtId="4" fontId="22" fillId="0" borderId="18" xfId="0" applyNumberFormat="1" applyFont="1" applyBorder="1"/>
    <xf numFmtId="4" fontId="25" fillId="0" borderId="14" xfId="0" applyNumberFormat="1" applyFont="1" applyBorder="1"/>
    <xf numFmtId="4" fontId="25" fillId="0" borderId="15" xfId="0" applyNumberFormat="1" applyFont="1" applyBorder="1"/>
    <xf numFmtId="4" fontId="25" fillId="0" borderId="16" xfId="0" applyNumberFormat="1" applyFont="1" applyBorder="1"/>
    <xf numFmtId="4" fontId="25" fillId="0" borderId="17" xfId="0" applyNumberFormat="1" applyFont="1" applyBorder="1"/>
    <xf numFmtId="4" fontId="25" fillId="0" borderId="18" xfId="0" applyNumberFormat="1" applyFont="1" applyBorder="1"/>
    <xf numFmtId="4" fontId="4" fillId="0" borderId="20" xfId="0" applyNumberFormat="1" applyFont="1" applyBorder="1"/>
    <xf numFmtId="4" fontId="4" fillId="0" borderId="0" xfId="0" applyNumberFormat="1" applyFont="1"/>
    <xf numFmtId="4" fontId="23" fillId="0" borderId="20" xfId="0" applyNumberFormat="1" applyFont="1" applyBorder="1"/>
    <xf numFmtId="4" fontId="4" fillId="0" borderId="21" xfId="0" applyNumberFormat="1" applyFont="1" applyBorder="1"/>
    <xf numFmtId="4" fontId="4" fillId="0" borderId="22" xfId="0" applyNumberFormat="1" applyFont="1" applyBorder="1"/>
    <xf numFmtId="4" fontId="4" fillId="0" borderId="23" xfId="0" applyNumberFormat="1" applyFont="1" applyBorder="1"/>
    <xf numFmtId="4" fontId="26" fillId="0" borderId="22" xfId="0" applyNumberFormat="1" applyFont="1" applyBorder="1"/>
    <xf numFmtId="4" fontId="23" fillId="0" borderId="23" xfId="0" applyNumberFormat="1" applyFont="1" applyBorder="1"/>
    <xf numFmtId="4" fontId="4" fillId="0" borderId="25" xfId="0" applyNumberFormat="1" applyFont="1" applyBorder="1"/>
    <xf numFmtId="4" fontId="4" fillId="0" borderId="26" xfId="0" applyNumberFormat="1" applyFont="1" applyBorder="1"/>
    <xf numFmtId="4" fontId="23" fillId="0" borderId="25" xfId="0" applyNumberFormat="1" applyFont="1" applyBorder="1"/>
    <xf numFmtId="4" fontId="4" fillId="0" borderId="27" xfId="0" applyNumberFormat="1" applyFont="1" applyBorder="1"/>
    <xf numFmtId="4" fontId="4" fillId="0" borderId="28" xfId="0" applyNumberFormat="1" applyFont="1" applyBorder="1"/>
    <xf numFmtId="4" fontId="4" fillId="0" borderId="29" xfId="0" applyNumberFormat="1" applyFont="1" applyBorder="1"/>
    <xf numFmtId="4" fontId="4" fillId="0" borderId="9" xfId="0" applyNumberFormat="1" applyFont="1" applyBorder="1"/>
    <xf numFmtId="4" fontId="4" fillId="0" borderId="1" xfId="0" applyNumberFormat="1" applyFont="1" applyBorder="1"/>
    <xf numFmtId="4" fontId="23" fillId="0" borderId="9" xfId="0" applyNumberFormat="1" applyFont="1" applyBorder="1"/>
    <xf numFmtId="4" fontId="4" fillId="0" borderId="10" xfId="0" applyNumberFormat="1" applyFont="1" applyBorder="1"/>
    <xf numFmtId="4" fontId="4" fillId="0" borderId="11" xfId="0" applyNumberFormat="1" applyFont="1" applyBorder="1"/>
    <xf numFmtId="4" fontId="4" fillId="0" borderId="12" xfId="0" applyNumberFormat="1" applyFont="1" applyBorder="1"/>
    <xf numFmtId="4" fontId="4" fillId="0" borderId="30" xfId="0" applyNumberFormat="1" applyFont="1" applyBorder="1"/>
    <xf numFmtId="4" fontId="4" fillId="0" borderId="31" xfId="0" applyNumberFormat="1" applyFont="1" applyBorder="1"/>
    <xf numFmtId="4" fontId="27" fillId="0" borderId="30" xfId="0" applyNumberFormat="1" applyFont="1" applyBorder="1"/>
    <xf numFmtId="4" fontId="4" fillId="0" borderId="32" xfId="0" applyNumberFormat="1" applyFont="1" applyBorder="1"/>
    <xf numFmtId="4" fontId="26" fillId="0" borderId="33" xfId="0" applyNumberFormat="1" applyFont="1" applyBorder="1"/>
    <xf numFmtId="4" fontId="4" fillId="0" borderId="33" xfId="0" applyNumberFormat="1" applyFont="1" applyBorder="1"/>
    <xf numFmtId="4" fontId="27" fillId="0" borderId="34" xfId="0" applyNumberFormat="1" applyFont="1" applyBorder="1"/>
    <xf numFmtId="4" fontId="19" fillId="0" borderId="14" xfId="0" applyNumberFormat="1" applyFont="1" applyBorder="1"/>
    <xf numFmtId="4" fontId="19" fillId="0" borderId="15" xfId="0" applyNumberFormat="1" applyFont="1" applyBorder="1"/>
    <xf numFmtId="4" fontId="17" fillId="0" borderId="14" xfId="0" applyNumberFormat="1" applyFont="1" applyBorder="1"/>
    <xf numFmtId="4" fontId="19" fillId="0" borderId="16" xfId="0" applyNumberFormat="1" applyFont="1" applyBorder="1"/>
    <xf numFmtId="4" fontId="19" fillId="0" borderId="17" xfId="0" applyNumberFormat="1" applyFont="1" applyBorder="1"/>
    <xf numFmtId="4" fontId="19" fillId="0" borderId="18" xfId="0" applyNumberFormat="1" applyFont="1" applyBorder="1"/>
    <xf numFmtId="4" fontId="4" fillId="0" borderId="14" xfId="0" applyNumberFormat="1" applyFont="1" applyBorder="1"/>
    <xf numFmtId="4" fontId="4" fillId="0" borderId="15" xfId="0" applyNumberFormat="1" applyFont="1" applyBorder="1"/>
    <xf numFmtId="4" fontId="27" fillId="0" borderId="14" xfId="0" applyNumberFormat="1" applyFont="1" applyBorder="1"/>
    <xf numFmtId="4" fontId="23" fillId="0" borderId="16" xfId="0" applyNumberFormat="1" applyFont="1" applyBorder="1"/>
    <xf numFmtId="4" fontId="23" fillId="0" borderId="17" xfId="0" applyNumberFormat="1" applyFont="1" applyBorder="1"/>
    <xf numFmtId="4" fontId="53" fillId="0" borderId="18" xfId="0" applyNumberFormat="1" applyFont="1" applyBorder="1"/>
    <xf numFmtId="4" fontId="23" fillId="0" borderId="14" xfId="0" applyNumberFormat="1" applyFont="1" applyBorder="1"/>
    <xf numFmtId="4" fontId="23" fillId="0" borderId="18" xfId="0" applyNumberFormat="1" applyFont="1" applyBorder="1"/>
    <xf numFmtId="0" fontId="18" fillId="0" borderId="2" xfId="0" applyFont="1" applyBorder="1" applyAlignment="1">
      <alignment horizontal="left" vertical="center" wrapText="1"/>
    </xf>
    <xf numFmtId="4" fontId="4" fillId="0" borderId="4" xfId="0" applyNumberFormat="1" applyFont="1" applyBorder="1"/>
    <xf numFmtId="4" fontId="4" fillId="0" borderId="5" xfId="0" applyNumberFormat="1" applyFont="1" applyBorder="1"/>
    <xf numFmtId="4" fontId="4" fillId="0" borderId="6" xfId="0" applyNumberFormat="1" applyFont="1" applyBorder="1"/>
    <xf numFmtId="3" fontId="4" fillId="0" borderId="5" xfId="0" applyNumberFormat="1" applyFont="1" applyBorder="1"/>
    <xf numFmtId="3" fontId="4" fillId="0" borderId="6" xfId="0" applyNumberFormat="1" applyFont="1" applyBorder="1"/>
    <xf numFmtId="3" fontId="4" fillId="0" borderId="7" xfId="0" applyNumberFormat="1" applyFont="1" applyBorder="1"/>
    <xf numFmtId="4" fontId="53" fillId="0" borderId="6" xfId="0" applyNumberFormat="1" applyFont="1" applyBorder="1"/>
    <xf numFmtId="4" fontId="4" fillId="0" borderId="45" xfId="0" applyNumberFormat="1" applyFont="1" applyBorder="1"/>
    <xf numFmtId="0" fontId="31" fillId="2" borderId="4" xfId="3" applyFont="1" applyFill="1" applyBorder="1" applyAlignment="1">
      <alignment horizontal="center" vertical="top" wrapText="1"/>
    </xf>
    <xf numFmtId="0" fontId="31" fillId="2" borderId="0" xfId="3" applyFont="1" applyFill="1" applyAlignment="1">
      <alignment horizontal="center" vertical="top" wrapText="1"/>
    </xf>
    <xf numFmtId="0" fontId="13" fillId="2" borderId="4" xfId="0" applyFont="1" applyFill="1" applyBorder="1" applyAlignment="1">
      <alignment horizontal="center" vertical="top" wrapText="1"/>
    </xf>
    <xf numFmtId="0" fontId="13" fillId="2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/>
    </xf>
    <xf numFmtId="0" fontId="11" fillId="2" borderId="1" xfId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wrapText="1"/>
    </xf>
    <xf numFmtId="0" fontId="12" fillId="0" borderId="6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wrapText="1"/>
    </xf>
    <xf numFmtId="0" fontId="12" fillId="0" borderId="7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wrapText="1"/>
    </xf>
    <xf numFmtId="0" fontId="17" fillId="0" borderId="5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wrapText="1"/>
    </xf>
  </cellXfs>
  <cellStyles count="55">
    <cellStyle name="20% - Accent1 2" xfId="4" xr:uid="{00000000-0005-0000-0000-000000000000}"/>
    <cellStyle name="20% - Accent2 2" xfId="5" xr:uid="{00000000-0005-0000-0000-000001000000}"/>
    <cellStyle name="20% - Accent3 2" xfId="6" xr:uid="{00000000-0005-0000-0000-000002000000}"/>
    <cellStyle name="20% - Accent4 2" xfId="7" xr:uid="{00000000-0005-0000-0000-000003000000}"/>
    <cellStyle name="20% - Accent5 2" xfId="8" xr:uid="{00000000-0005-0000-0000-000004000000}"/>
    <cellStyle name="20% - Accent6 2" xfId="9" xr:uid="{00000000-0005-0000-0000-000005000000}"/>
    <cellStyle name="40% - Accent1 2" xfId="10" xr:uid="{00000000-0005-0000-0000-000006000000}"/>
    <cellStyle name="40% - Accent2 2" xfId="11" xr:uid="{00000000-0005-0000-0000-000007000000}"/>
    <cellStyle name="40% - Accent3 2" xfId="12" xr:uid="{00000000-0005-0000-0000-000008000000}"/>
    <cellStyle name="40% - Accent4 2" xfId="13" xr:uid="{00000000-0005-0000-0000-000009000000}"/>
    <cellStyle name="40% - Accent5 2" xfId="14" xr:uid="{00000000-0005-0000-0000-00000A000000}"/>
    <cellStyle name="40% - Accent6 2" xfId="15" xr:uid="{00000000-0005-0000-0000-00000B000000}"/>
    <cellStyle name="60% - Accent1 2" xfId="16" xr:uid="{00000000-0005-0000-0000-00000C000000}"/>
    <cellStyle name="60% - Accent2 2" xfId="17" xr:uid="{00000000-0005-0000-0000-00000D000000}"/>
    <cellStyle name="60% - Accent3 2" xfId="18" xr:uid="{00000000-0005-0000-0000-00000E000000}"/>
    <cellStyle name="60% - Accent4 2" xfId="19" xr:uid="{00000000-0005-0000-0000-00000F000000}"/>
    <cellStyle name="60% - Accent5 2" xfId="20" xr:uid="{00000000-0005-0000-0000-000010000000}"/>
    <cellStyle name="60% - Accent6 2" xfId="21" xr:uid="{00000000-0005-0000-0000-000011000000}"/>
    <cellStyle name="Accent1 2" xfId="22" xr:uid="{00000000-0005-0000-0000-000012000000}"/>
    <cellStyle name="Accent2 2" xfId="23" xr:uid="{00000000-0005-0000-0000-000013000000}"/>
    <cellStyle name="Accent3 2" xfId="24" xr:uid="{00000000-0005-0000-0000-000014000000}"/>
    <cellStyle name="Accent4 2" xfId="25" xr:uid="{00000000-0005-0000-0000-000015000000}"/>
    <cellStyle name="Accent5 2" xfId="26" xr:uid="{00000000-0005-0000-0000-000016000000}"/>
    <cellStyle name="Accent6 2" xfId="27" xr:uid="{00000000-0005-0000-0000-000017000000}"/>
    <cellStyle name="Bad" xfId="28" xr:uid="{00000000-0005-0000-0000-000018000000}"/>
    <cellStyle name="Calculation" xfId="29" xr:uid="{00000000-0005-0000-0000-000019000000}"/>
    <cellStyle name="Check Cell" xfId="30" xr:uid="{00000000-0005-0000-0000-00001A000000}"/>
    <cellStyle name="cucu" xfId="31" xr:uid="{00000000-0005-0000-0000-00001B000000}"/>
    <cellStyle name="cucu 2" xfId="32" xr:uid="{00000000-0005-0000-0000-00001C000000}"/>
    <cellStyle name="cucu_4 - Anexa nr. 3 - alocare sume si cote defalcate" xfId="33" xr:uid="{00000000-0005-0000-0000-00001D000000}"/>
    <cellStyle name="Explanatory Text" xfId="34" xr:uid="{00000000-0005-0000-0000-00001E000000}"/>
    <cellStyle name="Good" xfId="35" xr:uid="{00000000-0005-0000-0000-00001F000000}"/>
    <cellStyle name="Heading 1" xfId="36" xr:uid="{00000000-0005-0000-0000-000020000000}"/>
    <cellStyle name="Heading 2" xfId="37" xr:uid="{00000000-0005-0000-0000-000021000000}"/>
    <cellStyle name="Heading 3" xfId="38" xr:uid="{00000000-0005-0000-0000-000022000000}"/>
    <cellStyle name="Heading 4" xfId="39" xr:uid="{00000000-0005-0000-0000-000023000000}"/>
    <cellStyle name="Input" xfId="40" xr:uid="{00000000-0005-0000-0000-000024000000}"/>
    <cellStyle name="Linked Cell" xfId="41" xr:uid="{00000000-0005-0000-0000-000025000000}"/>
    <cellStyle name="Neutral" xfId="42" xr:uid="{00000000-0005-0000-0000-000026000000}"/>
    <cellStyle name="Normal" xfId="0" builtinId="0"/>
    <cellStyle name="Normal 2" xfId="43" xr:uid="{00000000-0005-0000-0000-000028000000}"/>
    <cellStyle name="Normal 2 2" xfId="44" xr:uid="{00000000-0005-0000-0000-000029000000}"/>
    <cellStyle name="Normal 3" xfId="3" xr:uid="{00000000-0005-0000-0000-00002A000000}"/>
    <cellStyle name="Normal 4" xfId="45" xr:uid="{00000000-0005-0000-0000-00002B000000}"/>
    <cellStyle name="Normal 5" xfId="46" xr:uid="{00000000-0005-0000-0000-00002C000000}"/>
    <cellStyle name="Normal_Machete buget 99" xfId="1" xr:uid="{00000000-0005-0000-0000-00002D000000}"/>
    <cellStyle name="Normal_VAC 1b" xfId="2" xr:uid="{00000000-0005-0000-0000-00002E000000}"/>
    <cellStyle name="Note" xfId="47" xr:uid="{00000000-0005-0000-0000-00002F000000}"/>
    <cellStyle name="Output" xfId="48" xr:uid="{00000000-0005-0000-0000-000030000000}"/>
    <cellStyle name="s1" xfId="49" xr:uid="{00000000-0005-0000-0000-000031000000}"/>
    <cellStyle name="s1 2" xfId="50" xr:uid="{00000000-0005-0000-0000-000032000000}"/>
    <cellStyle name="s1_4 - Anexa nr. 3 - alocare sume si cote defalcate" xfId="51" xr:uid="{00000000-0005-0000-0000-000033000000}"/>
    <cellStyle name="Title" xfId="52" xr:uid="{00000000-0005-0000-0000-000034000000}"/>
    <cellStyle name="Total 2" xfId="53" xr:uid="{00000000-0005-0000-0000-000035000000}"/>
    <cellStyle name="Warning Text" xfId="54" xr:uid="{00000000-0005-0000-0000-000036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L44"/>
  <sheetViews>
    <sheetView showZeros="0" tabSelected="1" defaultGridColor="0" colorId="17" zoomScaleNormal="100" workbookViewId="0">
      <selection activeCell="F12" sqref="F12"/>
    </sheetView>
  </sheetViews>
  <sheetFormatPr defaultRowHeight="16.5" x14ac:dyDescent="0.3"/>
  <cols>
    <col min="1" max="1" width="110.5703125" style="3" customWidth="1"/>
    <col min="2" max="2" width="10.42578125" style="3" customWidth="1"/>
    <col min="3" max="3" width="9.7109375" style="3" customWidth="1"/>
    <col min="4" max="4" width="11" style="3" customWidth="1"/>
    <col min="5" max="12" width="9.7109375" style="3" customWidth="1"/>
    <col min="13" max="16384" width="9.140625" style="3"/>
  </cols>
  <sheetData>
    <row r="1" spans="1:12" customFormat="1" ht="18.75" x14ac:dyDescent="0.3">
      <c r="A1" s="1" t="s">
        <v>0</v>
      </c>
      <c r="B1" s="2"/>
      <c r="C1" s="2"/>
      <c r="D1" s="2"/>
      <c r="E1" s="2"/>
      <c r="F1" s="3"/>
      <c r="G1" s="4" t="s">
        <v>56</v>
      </c>
      <c r="H1" s="2"/>
      <c r="I1" s="2"/>
      <c r="J1" s="5"/>
      <c r="K1" s="5"/>
      <c r="L1" s="5"/>
    </row>
    <row r="2" spans="1:12" customFormat="1" x14ac:dyDescent="0.3">
      <c r="A2" s="6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customFormat="1" x14ac:dyDescent="0.3">
      <c r="A3" s="7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customFormat="1" ht="23.25" x14ac:dyDescent="0.35">
      <c r="A4" s="133" t="s">
        <v>57</v>
      </c>
      <c r="B4" s="133"/>
      <c r="C4" s="133"/>
      <c r="D4" s="133"/>
      <c r="E4" s="133"/>
      <c r="F4" s="133"/>
      <c r="G4" s="133"/>
      <c r="H4" s="133"/>
      <c r="I4" s="133"/>
      <c r="J4" s="133"/>
      <c r="K4" s="133"/>
      <c r="L4" s="133"/>
    </row>
    <row r="5" spans="1:12" customFormat="1" thickBot="1" x14ac:dyDescent="0.3">
      <c r="A5" s="134" t="s">
        <v>3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8" t="s">
        <v>4</v>
      </c>
    </row>
    <row r="6" spans="1:12" s="9" customFormat="1" ht="12.75" customHeight="1" thickTop="1" x14ac:dyDescent="0.2">
      <c r="A6" s="135" t="s">
        <v>5</v>
      </c>
      <c r="B6" s="137" t="s">
        <v>6</v>
      </c>
      <c r="C6" s="137" t="s">
        <v>7</v>
      </c>
      <c r="D6" s="139" t="s">
        <v>44</v>
      </c>
      <c r="E6" s="141" t="s">
        <v>45</v>
      </c>
      <c r="F6" s="143" t="s">
        <v>8</v>
      </c>
      <c r="G6" s="145" t="s">
        <v>9</v>
      </c>
      <c r="H6" s="145" t="s">
        <v>10</v>
      </c>
      <c r="I6" s="147" t="s">
        <v>11</v>
      </c>
      <c r="J6" s="149" t="s">
        <v>12</v>
      </c>
      <c r="K6" s="151" t="s">
        <v>41</v>
      </c>
      <c r="L6" s="153" t="s">
        <v>46</v>
      </c>
    </row>
    <row r="7" spans="1:12" s="9" customFormat="1" ht="41.25" customHeight="1" thickBot="1" x14ac:dyDescent="0.25">
      <c r="A7" s="136"/>
      <c r="B7" s="138"/>
      <c r="C7" s="138"/>
      <c r="D7" s="140"/>
      <c r="E7" s="142"/>
      <c r="F7" s="144"/>
      <c r="G7" s="146"/>
      <c r="H7" s="146"/>
      <c r="I7" s="148"/>
      <c r="J7" s="150" t="s">
        <v>13</v>
      </c>
      <c r="K7" s="152" t="s">
        <v>13</v>
      </c>
      <c r="L7" s="154" t="s">
        <v>13</v>
      </c>
    </row>
    <row r="8" spans="1:12" s="17" customFormat="1" ht="14.25" thickTop="1" thickBot="1" x14ac:dyDescent="0.25">
      <c r="A8" s="10" t="s">
        <v>14</v>
      </c>
      <c r="B8" s="11">
        <v>1</v>
      </c>
      <c r="C8" s="11" t="s">
        <v>15</v>
      </c>
      <c r="D8" s="12">
        <v>3</v>
      </c>
      <c r="E8" s="13" t="s">
        <v>16</v>
      </c>
      <c r="F8" s="14">
        <v>5</v>
      </c>
      <c r="G8" s="15">
        <v>6</v>
      </c>
      <c r="H8" s="15">
        <v>7</v>
      </c>
      <c r="I8" s="16">
        <v>8</v>
      </c>
      <c r="J8" s="14">
        <v>9</v>
      </c>
      <c r="K8" s="15">
        <v>10</v>
      </c>
      <c r="L8" s="16">
        <v>11</v>
      </c>
    </row>
    <row r="9" spans="1:12" s="23" customFormat="1" ht="18" thickTop="1" thickBot="1" x14ac:dyDescent="0.35">
      <c r="A9" s="18" t="s">
        <v>17</v>
      </c>
      <c r="B9" s="19">
        <v>490200</v>
      </c>
      <c r="C9" s="69">
        <f>C10+C12+C14+C20+C24+C26+C30</f>
        <v>40517</v>
      </c>
      <c r="D9" s="70">
        <f t="shared" ref="D9:L9" si="0">D10+D12+D14+D20+D24+D26+D30</f>
        <v>19609</v>
      </c>
      <c r="E9" s="69">
        <f t="shared" si="0"/>
        <v>20908</v>
      </c>
      <c r="F9" s="71">
        <f t="shared" si="0"/>
        <v>2244</v>
      </c>
      <c r="G9" s="72">
        <f t="shared" si="0"/>
        <v>8319</v>
      </c>
      <c r="H9" s="72">
        <f t="shared" si="0"/>
        <v>7353</v>
      </c>
      <c r="I9" s="73">
        <f t="shared" si="0"/>
        <v>2992</v>
      </c>
      <c r="J9" s="20">
        <f t="shared" si="0"/>
        <v>0</v>
      </c>
      <c r="K9" s="21">
        <f t="shared" si="0"/>
        <v>0</v>
      </c>
      <c r="L9" s="22">
        <f t="shared" si="0"/>
        <v>0</v>
      </c>
    </row>
    <row r="10" spans="1:12" ht="18" thickTop="1" thickBot="1" x14ac:dyDescent="0.35">
      <c r="A10" s="24" t="s">
        <v>18</v>
      </c>
      <c r="B10" s="25">
        <v>51020103</v>
      </c>
      <c r="C10" s="74">
        <f>C11</f>
        <v>2143</v>
      </c>
      <c r="D10" s="75">
        <f t="shared" ref="D10:L10" si="1">D11</f>
        <v>96</v>
      </c>
      <c r="E10" s="74">
        <f t="shared" si="1"/>
        <v>2047</v>
      </c>
      <c r="F10" s="76">
        <f t="shared" si="1"/>
        <v>5</v>
      </c>
      <c r="G10" s="77">
        <f t="shared" si="1"/>
        <v>1042</v>
      </c>
      <c r="H10" s="77">
        <f t="shared" si="1"/>
        <v>1000</v>
      </c>
      <c r="I10" s="78">
        <f t="shared" si="1"/>
        <v>0</v>
      </c>
      <c r="J10" s="26">
        <f t="shared" si="1"/>
        <v>0</v>
      </c>
      <c r="K10" s="27">
        <f t="shared" si="1"/>
        <v>0</v>
      </c>
      <c r="L10" s="28">
        <f t="shared" si="1"/>
        <v>0</v>
      </c>
    </row>
    <row r="11" spans="1:12" ht="18" thickTop="1" thickBot="1" x14ac:dyDescent="0.35">
      <c r="A11" s="29" t="s">
        <v>47</v>
      </c>
      <c r="B11" s="30">
        <v>51020103</v>
      </c>
      <c r="C11" s="79">
        <f>D11+E11</f>
        <v>2143</v>
      </c>
      <c r="D11" s="80">
        <v>96</v>
      </c>
      <c r="E11" s="81">
        <f>SUM(F11:I11)</f>
        <v>2047</v>
      </c>
      <c r="F11" s="82">
        <v>5</v>
      </c>
      <c r="G11" s="83">
        <v>1042</v>
      </c>
      <c r="H11" s="83">
        <v>1000</v>
      </c>
      <c r="I11" s="84"/>
      <c r="J11" s="31"/>
      <c r="K11" s="32"/>
      <c r="L11" s="33"/>
    </row>
    <row r="12" spans="1:12" ht="18" thickTop="1" thickBot="1" x14ac:dyDescent="0.35">
      <c r="A12" s="24" t="s">
        <v>50</v>
      </c>
      <c r="B12" s="25">
        <v>65020401</v>
      </c>
      <c r="C12" s="74">
        <f>C13</f>
        <v>691</v>
      </c>
      <c r="D12" s="74">
        <f t="shared" ref="D12:L12" si="2">D13</f>
        <v>15</v>
      </c>
      <c r="E12" s="74">
        <f t="shared" si="2"/>
        <v>676</v>
      </c>
      <c r="F12" s="76">
        <f t="shared" si="2"/>
        <v>0</v>
      </c>
      <c r="G12" s="77">
        <f t="shared" si="2"/>
        <v>338</v>
      </c>
      <c r="H12" s="77">
        <f t="shared" si="2"/>
        <v>338</v>
      </c>
      <c r="I12" s="78">
        <f t="shared" si="2"/>
        <v>0</v>
      </c>
      <c r="J12" s="26">
        <f t="shared" si="2"/>
        <v>0</v>
      </c>
      <c r="K12" s="27">
        <f t="shared" si="2"/>
        <v>0</v>
      </c>
      <c r="L12" s="28">
        <f t="shared" si="2"/>
        <v>0</v>
      </c>
    </row>
    <row r="13" spans="1:12" ht="18" thickTop="1" thickBot="1" x14ac:dyDescent="0.35">
      <c r="A13" s="29" t="s">
        <v>19</v>
      </c>
      <c r="B13" s="30">
        <v>65020401</v>
      </c>
      <c r="C13" s="79">
        <f>D13+E13</f>
        <v>691</v>
      </c>
      <c r="D13" s="79">
        <v>15</v>
      </c>
      <c r="E13" s="81">
        <f>SUM(F13:I13)</f>
        <v>676</v>
      </c>
      <c r="F13" s="82"/>
      <c r="G13" s="83">
        <v>338</v>
      </c>
      <c r="H13" s="83">
        <v>338</v>
      </c>
      <c r="I13" s="84"/>
      <c r="J13" s="31"/>
      <c r="K13" s="32"/>
      <c r="L13" s="33"/>
    </row>
    <row r="14" spans="1:12" ht="18" thickTop="1" thickBot="1" x14ac:dyDescent="0.35">
      <c r="A14" s="24" t="s">
        <v>20</v>
      </c>
      <c r="B14" s="25">
        <v>67020307</v>
      </c>
      <c r="C14" s="74">
        <f t="shared" ref="C14:L14" si="3">SUM(C15:C19)</f>
        <v>2499</v>
      </c>
      <c r="D14" s="74">
        <f t="shared" si="3"/>
        <v>255</v>
      </c>
      <c r="E14" s="74">
        <f t="shared" si="3"/>
        <v>2244</v>
      </c>
      <c r="F14" s="76">
        <f t="shared" si="3"/>
        <v>156</v>
      </c>
      <c r="G14" s="77">
        <f t="shared" si="3"/>
        <v>1073</v>
      </c>
      <c r="H14" s="77">
        <f t="shared" si="3"/>
        <v>1015</v>
      </c>
      <c r="I14" s="78">
        <f t="shared" si="3"/>
        <v>0</v>
      </c>
      <c r="J14" s="26">
        <f t="shared" si="3"/>
        <v>0</v>
      </c>
      <c r="K14" s="27">
        <f t="shared" si="3"/>
        <v>0</v>
      </c>
      <c r="L14" s="28">
        <f t="shared" si="3"/>
        <v>0</v>
      </c>
    </row>
    <row r="15" spans="1:12" ht="17.25" thickTop="1" x14ac:dyDescent="0.3">
      <c r="A15" s="29" t="s">
        <v>48</v>
      </c>
      <c r="B15" s="30">
        <v>67020307</v>
      </c>
      <c r="C15" s="79">
        <f>D15+E15</f>
        <v>2131</v>
      </c>
      <c r="D15" s="79">
        <v>126</v>
      </c>
      <c r="E15" s="81">
        <f>SUM(F15:I15)</f>
        <v>2005</v>
      </c>
      <c r="F15" s="82">
        <v>5</v>
      </c>
      <c r="G15" s="83">
        <v>1000</v>
      </c>
      <c r="H15" s="83">
        <v>1000</v>
      </c>
      <c r="I15" s="84"/>
      <c r="J15" s="31"/>
      <c r="K15" s="32"/>
      <c r="L15" s="33"/>
    </row>
    <row r="16" spans="1:12" x14ac:dyDescent="0.3">
      <c r="A16" s="29" t="s">
        <v>49</v>
      </c>
      <c r="B16" s="30">
        <v>67020307</v>
      </c>
      <c r="C16" s="79">
        <f>D16+E16</f>
        <v>72</v>
      </c>
      <c r="D16" s="79">
        <v>30</v>
      </c>
      <c r="E16" s="81">
        <f>SUM(F16:I16)</f>
        <v>42</v>
      </c>
      <c r="F16" s="82"/>
      <c r="G16" s="83">
        <v>42</v>
      </c>
      <c r="H16" s="85"/>
      <c r="I16" s="84"/>
      <c r="J16" s="31"/>
      <c r="K16" s="32"/>
      <c r="L16" s="33"/>
    </row>
    <row r="17" spans="1:12" x14ac:dyDescent="0.3">
      <c r="A17" s="29" t="s">
        <v>21</v>
      </c>
      <c r="B17" s="30">
        <v>670250</v>
      </c>
      <c r="C17" s="79">
        <f>D17+E17</f>
        <v>0</v>
      </c>
      <c r="D17" s="79"/>
      <c r="E17" s="81">
        <f>SUM(F17:I17)</f>
        <v>0</v>
      </c>
      <c r="F17" s="82"/>
      <c r="G17" s="83"/>
      <c r="H17" s="83"/>
      <c r="I17" s="84"/>
      <c r="J17" s="31"/>
      <c r="K17" s="32"/>
      <c r="L17" s="33"/>
    </row>
    <row r="18" spans="1:12" x14ac:dyDescent="0.3">
      <c r="A18" s="29" t="s">
        <v>22</v>
      </c>
      <c r="B18" s="30">
        <v>67020501</v>
      </c>
      <c r="C18" s="79">
        <f>D18+E18</f>
        <v>296</v>
      </c>
      <c r="D18" s="79">
        <v>99</v>
      </c>
      <c r="E18" s="81">
        <f>SUM(F18:I18)</f>
        <v>197</v>
      </c>
      <c r="F18" s="82">
        <v>151</v>
      </c>
      <c r="G18" s="83">
        <v>31</v>
      </c>
      <c r="H18" s="83">
        <v>15</v>
      </c>
      <c r="I18" s="84"/>
      <c r="J18" s="31"/>
      <c r="K18" s="32"/>
      <c r="L18" s="33"/>
    </row>
    <row r="19" spans="1:12" ht="17.25" thickBot="1" x14ac:dyDescent="0.35">
      <c r="A19" s="29" t="s">
        <v>23</v>
      </c>
      <c r="B19" s="30">
        <v>67020501</v>
      </c>
      <c r="C19" s="79">
        <f>D19+E19</f>
        <v>0</v>
      </c>
      <c r="D19" s="79"/>
      <c r="E19" s="81">
        <f>SUM(F19:I19)</f>
        <v>0</v>
      </c>
      <c r="F19" s="82"/>
      <c r="G19" s="83"/>
      <c r="H19" s="83"/>
      <c r="I19" s="86"/>
      <c r="J19" s="31"/>
      <c r="K19" s="32"/>
      <c r="L19" s="33"/>
    </row>
    <row r="20" spans="1:12" ht="16.5" customHeight="1" thickTop="1" thickBot="1" x14ac:dyDescent="0.35">
      <c r="A20" s="24" t="s">
        <v>24</v>
      </c>
      <c r="B20" s="25">
        <v>700200</v>
      </c>
      <c r="C20" s="74">
        <f t="shared" ref="C20:L20" si="4">SUM(C21:C23)</f>
        <v>0</v>
      </c>
      <c r="D20" s="74">
        <f t="shared" si="4"/>
        <v>0</v>
      </c>
      <c r="E20" s="74">
        <f t="shared" si="4"/>
        <v>0</v>
      </c>
      <c r="F20" s="76">
        <f t="shared" si="4"/>
        <v>0</v>
      </c>
      <c r="G20" s="77">
        <f t="shared" si="4"/>
        <v>0</v>
      </c>
      <c r="H20" s="77">
        <f t="shared" si="4"/>
        <v>0</v>
      </c>
      <c r="I20" s="78">
        <f t="shared" si="4"/>
        <v>0</v>
      </c>
      <c r="J20" s="26">
        <f t="shared" si="4"/>
        <v>0</v>
      </c>
      <c r="K20" s="27">
        <f t="shared" si="4"/>
        <v>0</v>
      </c>
      <c r="L20" s="28">
        <f t="shared" si="4"/>
        <v>0</v>
      </c>
    </row>
    <row r="21" spans="1:12" ht="16.5" customHeight="1" thickTop="1" x14ac:dyDescent="0.3">
      <c r="A21" s="34" t="s">
        <v>25</v>
      </c>
      <c r="B21" s="35">
        <v>700207</v>
      </c>
      <c r="C21" s="87">
        <f t="shared" ref="C21:C36" si="5">D21+E21</f>
        <v>0</v>
      </c>
      <c r="D21" s="88"/>
      <c r="E21" s="89">
        <f t="shared" ref="E21:E25" si="6">SUM(F21:I21)</f>
        <v>0</v>
      </c>
      <c r="F21" s="90"/>
      <c r="G21" s="91"/>
      <c r="H21" s="91"/>
      <c r="I21" s="92"/>
      <c r="J21" s="36"/>
      <c r="K21" s="37"/>
      <c r="L21" s="38"/>
    </row>
    <row r="22" spans="1:12" ht="16.5" customHeight="1" x14ac:dyDescent="0.3">
      <c r="A22" s="34" t="s">
        <v>26</v>
      </c>
      <c r="B22" s="35">
        <v>700250</v>
      </c>
      <c r="C22" s="87">
        <f t="shared" si="5"/>
        <v>0</v>
      </c>
      <c r="D22" s="88"/>
      <c r="E22" s="89">
        <f t="shared" si="6"/>
        <v>0</v>
      </c>
      <c r="F22" s="90"/>
      <c r="G22" s="91"/>
      <c r="H22" s="91"/>
      <c r="I22" s="92"/>
      <c r="J22" s="36"/>
      <c r="K22" s="37"/>
      <c r="L22" s="38"/>
    </row>
    <row r="23" spans="1:12" ht="16.5" customHeight="1" thickBot="1" x14ac:dyDescent="0.35">
      <c r="A23" s="39" t="s">
        <v>27</v>
      </c>
      <c r="B23" s="40">
        <v>700250</v>
      </c>
      <c r="C23" s="93">
        <f t="shared" si="5"/>
        <v>0</v>
      </c>
      <c r="D23" s="94"/>
      <c r="E23" s="95">
        <f t="shared" si="6"/>
        <v>0</v>
      </c>
      <c r="F23" s="96"/>
      <c r="G23" s="97"/>
      <c r="H23" s="97"/>
      <c r="I23" s="98"/>
      <c r="J23" s="41"/>
      <c r="K23" s="42"/>
      <c r="L23" s="43"/>
    </row>
    <row r="24" spans="1:12" ht="16.5" customHeight="1" thickTop="1" thickBot="1" x14ac:dyDescent="0.35">
      <c r="A24" s="24" t="s">
        <v>42</v>
      </c>
      <c r="B24" s="25">
        <v>740205</v>
      </c>
      <c r="C24" s="74">
        <f>C25</f>
        <v>0</v>
      </c>
      <c r="D24" s="75">
        <f t="shared" ref="D24:L24" si="7">D25</f>
        <v>0</v>
      </c>
      <c r="E24" s="74">
        <f t="shared" si="7"/>
        <v>0</v>
      </c>
      <c r="F24" s="76">
        <f t="shared" si="7"/>
        <v>0</v>
      </c>
      <c r="G24" s="77">
        <f t="shared" si="7"/>
        <v>0</v>
      </c>
      <c r="H24" s="77">
        <f t="shared" si="7"/>
        <v>0</v>
      </c>
      <c r="I24" s="78">
        <f t="shared" si="7"/>
        <v>0</v>
      </c>
      <c r="J24" s="26">
        <f t="shared" si="7"/>
        <v>0</v>
      </c>
      <c r="K24" s="27">
        <f t="shared" si="7"/>
        <v>0</v>
      </c>
      <c r="L24" s="28">
        <f t="shared" si="7"/>
        <v>0</v>
      </c>
    </row>
    <row r="25" spans="1:12" ht="16.5" customHeight="1" thickTop="1" thickBot="1" x14ac:dyDescent="0.35">
      <c r="A25" s="44" t="s">
        <v>43</v>
      </c>
      <c r="B25" s="45">
        <v>74020501</v>
      </c>
      <c r="C25" s="99">
        <f t="shared" si="5"/>
        <v>0</v>
      </c>
      <c r="D25" s="100"/>
      <c r="E25" s="101">
        <f t="shared" si="6"/>
        <v>0</v>
      </c>
      <c r="F25" s="102"/>
      <c r="G25" s="103"/>
      <c r="H25" s="104"/>
      <c r="I25" s="105"/>
      <c r="J25" s="46"/>
      <c r="K25" s="47"/>
      <c r="L25" s="48"/>
    </row>
    <row r="26" spans="1:12" ht="16.5" customHeight="1" thickTop="1" thickBot="1" x14ac:dyDescent="0.35">
      <c r="A26" s="24" t="s">
        <v>28</v>
      </c>
      <c r="B26" s="25">
        <v>740006</v>
      </c>
      <c r="C26" s="74">
        <f>SUM(C27:C29)</f>
        <v>25307</v>
      </c>
      <c r="D26" s="75">
        <f t="shared" ref="D26:L26" si="8">SUM(D27:D29)</f>
        <v>18480</v>
      </c>
      <c r="E26" s="74">
        <f t="shared" si="8"/>
        <v>6827</v>
      </c>
      <c r="F26" s="76">
        <f t="shared" si="8"/>
        <v>963</v>
      </c>
      <c r="G26" s="77">
        <f t="shared" si="8"/>
        <v>1872</v>
      </c>
      <c r="H26" s="77">
        <f t="shared" si="8"/>
        <v>2000</v>
      </c>
      <c r="I26" s="78">
        <f t="shared" si="8"/>
        <v>1992</v>
      </c>
      <c r="J26" s="26">
        <f t="shared" si="8"/>
        <v>0</v>
      </c>
      <c r="K26" s="27">
        <f t="shared" si="8"/>
        <v>0</v>
      </c>
      <c r="L26" s="28">
        <f t="shared" si="8"/>
        <v>0</v>
      </c>
    </row>
    <row r="27" spans="1:12" ht="16.5" customHeight="1" thickTop="1" thickBot="1" x14ac:dyDescent="0.35">
      <c r="A27" s="44" t="s">
        <v>29</v>
      </c>
      <c r="B27" s="45" t="s">
        <v>30</v>
      </c>
      <c r="C27" s="99">
        <f t="shared" si="5"/>
        <v>18750</v>
      </c>
      <c r="D27" s="100">
        <v>18480</v>
      </c>
      <c r="E27" s="101">
        <f>SUM(F27:I27)</f>
        <v>270</v>
      </c>
      <c r="F27" s="102">
        <v>263</v>
      </c>
      <c r="G27" s="103">
        <v>7</v>
      </c>
      <c r="H27" s="104"/>
      <c r="I27" s="105"/>
      <c r="J27" s="46">
        <v>0</v>
      </c>
      <c r="K27" s="47">
        <v>0</v>
      </c>
      <c r="L27" s="48">
        <v>0</v>
      </c>
    </row>
    <row r="28" spans="1:12" ht="16.5" customHeight="1" thickTop="1" thickBot="1" x14ac:dyDescent="0.35">
      <c r="A28" s="120" t="s">
        <v>51</v>
      </c>
      <c r="B28" s="45" t="s">
        <v>52</v>
      </c>
      <c r="C28" s="99">
        <f t="shared" si="5"/>
        <v>1891</v>
      </c>
      <c r="D28" s="121"/>
      <c r="E28" s="101">
        <f>SUM(F28:I28)</f>
        <v>1891</v>
      </c>
      <c r="F28" s="122">
        <v>200</v>
      </c>
      <c r="G28" s="127">
        <v>317</v>
      </c>
      <c r="H28" s="123">
        <v>500</v>
      </c>
      <c r="I28" s="123">
        <v>874</v>
      </c>
      <c r="J28" s="124"/>
      <c r="K28" s="125"/>
      <c r="L28" s="126"/>
    </row>
    <row r="29" spans="1:12" ht="16.5" customHeight="1" thickTop="1" thickBot="1" x14ac:dyDescent="0.35">
      <c r="A29" s="120" t="s">
        <v>53</v>
      </c>
      <c r="B29" s="45" t="s">
        <v>54</v>
      </c>
      <c r="C29" s="99">
        <f t="shared" si="5"/>
        <v>4666</v>
      </c>
      <c r="D29" s="121"/>
      <c r="E29" s="101">
        <f>SUM(F29:I29)</f>
        <v>4666</v>
      </c>
      <c r="F29" s="122">
        <v>500</v>
      </c>
      <c r="G29" s="127">
        <v>1548</v>
      </c>
      <c r="H29" s="123">
        <v>1500</v>
      </c>
      <c r="I29" s="128">
        <v>1118</v>
      </c>
      <c r="J29" s="124"/>
      <c r="K29" s="125"/>
      <c r="L29" s="126"/>
    </row>
    <row r="30" spans="1:12" ht="16.5" customHeight="1" thickTop="1" thickBot="1" x14ac:dyDescent="0.35">
      <c r="A30" s="24" t="s">
        <v>31</v>
      </c>
      <c r="B30" s="25">
        <v>840200</v>
      </c>
      <c r="C30" s="74">
        <f>SUM(C31:C33)</f>
        <v>9877</v>
      </c>
      <c r="D30" s="75">
        <f>SUM(D31:D33)</f>
        <v>763</v>
      </c>
      <c r="E30" s="74">
        <f>SUM(E31:E33)</f>
        <v>9114</v>
      </c>
      <c r="F30" s="76">
        <f t="shared" ref="F30:L30" si="9">SUM(F31:F33)</f>
        <v>1120</v>
      </c>
      <c r="G30" s="77">
        <f t="shared" si="9"/>
        <v>3994</v>
      </c>
      <c r="H30" s="77">
        <f t="shared" si="9"/>
        <v>3000</v>
      </c>
      <c r="I30" s="78">
        <f t="shared" si="9"/>
        <v>1000</v>
      </c>
      <c r="J30" s="26">
        <f t="shared" si="9"/>
        <v>0</v>
      </c>
      <c r="K30" s="27">
        <f t="shared" si="9"/>
        <v>0</v>
      </c>
      <c r="L30" s="28">
        <f t="shared" si="9"/>
        <v>0</v>
      </c>
    </row>
    <row r="31" spans="1:12" ht="16.5" customHeight="1" thickTop="1" thickBot="1" x14ac:dyDescent="0.35">
      <c r="A31" s="49" t="s">
        <v>32</v>
      </c>
      <c r="B31" s="50">
        <v>84020301</v>
      </c>
      <c r="C31" s="106">
        <f>D31+E31</f>
        <v>0</v>
      </c>
      <c r="D31" s="107"/>
      <c r="E31" s="108">
        <f>SUM(F31:I31)</f>
        <v>0</v>
      </c>
      <c r="F31" s="109"/>
      <c r="G31" s="110"/>
      <c r="H31" s="110"/>
      <c r="I31" s="111"/>
      <c r="J31" s="54"/>
      <c r="K31" s="55"/>
      <c r="L31" s="57"/>
    </row>
    <row r="32" spans="1:12" ht="16.5" customHeight="1" thickTop="1" thickBot="1" x14ac:dyDescent="0.35">
      <c r="A32" s="49" t="s">
        <v>55</v>
      </c>
      <c r="B32" s="50">
        <v>84020301</v>
      </c>
      <c r="C32" s="106">
        <f>D32+E32</f>
        <v>9281</v>
      </c>
      <c r="D32" s="107">
        <v>287</v>
      </c>
      <c r="E32" s="108">
        <f>SUM(F32:I32)</f>
        <v>8994</v>
      </c>
      <c r="F32" s="109">
        <v>1000</v>
      </c>
      <c r="G32" s="110">
        <v>3994</v>
      </c>
      <c r="H32" s="110">
        <v>3000</v>
      </c>
      <c r="I32" s="111">
        <v>1000</v>
      </c>
      <c r="J32" s="54"/>
      <c r="K32" s="55"/>
      <c r="L32" s="57"/>
    </row>
    <row r="33" spans="1:12" ht="16.5" customHeight="1" thickTop="1" thickBot="1" x14ac:dyDescent="0.35">
      <c r="A33" s="49" t="s">
        <v>33</v>
      </c>
      <c r="B33" s="50">
        <v>84020301</v>
      </c>
      <c r="C33" s="106">
        <f t="shared" ref="C33:L33" si="10">SUM(C34:C36)</f>
        <v>596</v>
      </c>
      <c r="D33" s="107">
        <f>SUM(D34:D36)</f>
        <v>476</v>
      </c>
      <c r="E33" s="108">
        <f>SUM(E34:E36)</f>
        <v>120</v>
      </c>
      <c r="F33" s="109">
        <f t="shared" si="10"/>
        <v>120</v>
      </c>
      <c r="G33" s="110">
        <f t="shared" si="10"/>
        <v>0</v>
      </c>
      <c r="H33" s="110">
        <f t="shared" si="10"/>
        <v>0</v>
      </c>
      <c r="I33" s="111">
        <f t="shared" si="10"/>
        <v>0</v>
      </c>
      <c r="J33" s="54">
        <f t="shared" si="10"/>
        <v>0</v>
      </c>
      <c r="K33" s="55">
        <f t="shared" si="10"/>
        <v>0</v>
      </c>
      <c r="L33" s="57">
        <f t="shared" si="10"/>
        <v>0</v>
      </c>
    </row>
    <row r="34" spans="1:12" ht="16.5" customHeight="1" thickTop="1" thickBot="1" x14ac:dyDescent="0.35">
      <c r="A34" s="58" t="s">
        <v>34</v>
      </c>
      <c r="B34" s="59">
        <v>84020301</v>
      </c>
      <c r="C34" s="112">
        <f t="shared" si="5"/>
        <v>596</v>
      </c>
      <c r="D34" s="113">
        <v>476</v>
      </c>
      <c r="E34" s="114">
        <f>SUM(F34:I34)</f>
        <v>120</v>
      </c>
      <c r="F34" s="115">
        <v>120</v>
      </c>
      <c r="G34" s="116"/>
      <c r="H34" s="116"/>
      <c r="I34" s="117"/>
      <c r="J34" s="63"/>
      <c r="K34" s="64"/>
      <c r="L34" s="28"/>
    </row>
    <row r="35" spans="1:12" ht="16.5" customHeight="1" thickTop="1" thickBot="1" x14ac:dyDescent="0.35">
      <c r="A35" s="58" t="s">
        <v>35</v>
      </c>
      <c r="B35" s="59">
        <v>84020301</v>
      </c>
      <c r="C35" s="112">
        <f t="shared" si="5"/>
        <v>0</v>
      </c>
      <c r="D35" s="113"/>
      <c r="E35" s="118">
        <f>SUM(F35:I35)</f>
        <v>0</v>
      </c>
      <c r="F35" s="115"/>
      <c r="G35" s="116"/>
      <c r="H35" s="116"/>
      <c r="I35" s="119"/>
      <c r="J35" s="63"/>
      <c r="K35" s="64"/>
      <c r="L35" s="28"/>
    </row>
    <row r="36" spans="1:12" ht="16.5" customHeight="1" thickTop="1" thickBot="1" x14ac:dyDescent="0.35">
      <c r="A36" s="65" t="s">
        <v>36</v>
      </c>
      <c r="B36" s="59">
        <v>84020301</v>
      </c>
      <c r="C36" s="112">
        <f t="shared" si="5"/>
        <v>0</v>
      </c>
      <c r="D36" s="113"/>
      <c r="E36" s="118">
        <f>SUM(F36:I36)</f>
        <v>0</v>
      </c>
      <c r="F36" s="115"/>
      <c r="G36" s="116"/>
      <c r="H36" s="116"/>
      <c r="I36" s="119"/>
      <c r="J36" s="63"/>
      <c r="K36" s="64"/>
      <c r="L36" s="28"/>
    </row>
    <row r="37" spans="1:12" ht="18.75" customHeight="1" thickTop="1" x14ac:dyDescent="0.3">
      <c r="A37" s="129" t="s">
        <v>37</v>
      </c>
      <c r="B37" s="131" t="s">
        <v>38</v>
      </c>
      <c r="C37" s="131"/>
      <c r="D37" s="131"/>
      <c r="E37" s="131"/>
      <c r="F37" s="131"/>
      <c r="G37" s="131"/>
      <c r="H37" s="131"/>
      <c r="I37" s="131"/>
      <c r="J37" s="131"/>
      <c r="K37" s="131"/>
      <c r="L37" s="131"/>
    </row>
    <row r="38" spans="1:12" ht="16.5" customHeight="1" x14ac:dyDescent="0.3">
      <c r="A38" s="130"/>
      <c r="B38" s="132"/>
      <c r="C38" s="132"/>
      <c r="D38" s="132"/>
      <c r="E38" s="132"/>
      <c r="F38" s="132"/>
      <c r="G38" s="132"/>
      <c r="H38" s="132"/>
      <c r="I38" s="132"/>
      <c r="J38" s="132"/>
      <c r="K38" s="132"/>
      <c r="L38" s="132"/>
    </row>
    <row r="40" spans="1:12" ht="17.25" thickBot="1" x14ac:dyDescent="0.35">
      <c r="K40" s="66"/>
    </row>
    <row r="41" spans="1:12" ht="18" thickTop="1" thickBot="1" x14ac:dyDescent="0.35">
      <c r="A41" s="65" t="s">
        <v>36</v>
      </c>
      <c r="B41" s="50">
        <v>84020301</v>
      </c>
      <c r="C41" s="51">
        <f t="shared" ref="C41:G41" si="11">SUM(C42:C43)</f>
        <v>0</v>
      </c>
      <c r="D41" s="52">
        <f t="shared" si="11"/>
        <v>0</v>
      </c>
      <c r="E41" s="53">
        <f t="shared" si="11"/>
        <v>0</v>
      </c>
      <c r="F41" s="54">
        <f t="shared" si="11"/>
        <v>0</v>
      </c>
      <c r="G41" s="55">
        <f t="shared" si="11"/>
        <v>0</v>
      </c>
      <c r="H41" s="55">
        <f>SUM(H42:H43)</f>
        <v>0</v>
      </c>
      <c r="I41" s="56">
        <f>SUM(I42:I43)</f>
        <v>0</v>
      </c>
      <c r="J41" s="54"/>
      <c r="K41" s="55"/>
      <c r="L41" s="57"/>
    </row>
    <row r="42" spans="1:12" ht="18" thickTop="1" thickBot="1" x14ac:dyDescent="0.35">
      <c r="A42" s="67" t="s">
        <v>39</v>
      </c>
      <c r="B42" s="59">
        <v>84020301</v>
      </c>
      <c r="C42" s="60">
        <f t="shared" ref="C42:C43" si="12">D42+E42</f>
        <v>0</v>
      </c>
      <c r="D42" s="61"/>
      <c r="E42" s="62">
        <f t="shared" ref="E42:E43" si="13">SUM(F42:I42)</f>
        <v>0</v>
      </c>
      <c r="F42" s="63"/>
      <c r="G42" s="64"/>
      <c r="H42" s="64"/>
      <c r="I42" s="68"/>
      <c r="J42" s="63"/>
      <c r="K42" s="64"/>
      <c r="L42" s="28"/>
    </row>
    <row r="43" spans="1:12" ht="18" thickTop="1" thickBot="1" x14ac:dyDescent="0.35">
      <c r="A43" s="67" t="s">
        <v>40</v>
      </c>
      <c r="B43" s="59">
        <v>84020301</v>
      </c>
      <c r="C43" s="60">
        <f t="shared" si="12"/>
        <v>0</v>
      </c>
      <c r="D43" s="61"/>
      <c r="E43" s="62">
        <f t="shared" si="13"/>
        <v>0</v>
      </c>
      <c r="F43" s="63"/>
      <c r="G43" s="64"/>
      <c r="H43" s="64"/>
      <c r="I43" s="68"/>
      <c r="J43" s="63"/>
      <c r="K43" s="64"/>
      <c r="L43" s="28"/>
    </row>
    <row r="44" spans="1:12" ht="17.25" thickTop="1" x14ac:dyDescent="0.3"/>
  </sheetData>
  <mergeCells count="16">
    <mergeCell ref="A37:A38"/>
    <mergeCell ref="B37:L38"/>
    <mergeCell ref="A4:L4"/>
    <mergeCell ref="A5:K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</mergeCells>
  <phoneticPr fontId="54" type="noConversion"/>
  <printOptions horizontalCentered="1" gridLines="1"/>
  <pageMargins left="0.27559055118110237" right="0" top="0.98425196850393704" bottom="0.19685039370078741" header="0" footer="0.19685039370078741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ANEXA 7 HCL 28 18.07.24 R. 2</vt:lpstr>
      <vt:lpstr>'ANEXA 7 HCL 28 18.07.24 R. 2'!Zona_de_imprimat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SANDU</cp:lastModifiedBy>
  <cp:lastPrinted>2024-07-18T13:07:59Z</cp:lastPrinted>
  <dcterms:created xsi:type="dcterms:W3CDTF">2023-06-16T05:51:42Z</dcterms:created>
  <dcterms:modified xsi:type="dcterms:W3CDTF">2024-07-19T06:30:02Z</dcterms:modified>
</cp:coreProperties>
</file>