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2. H.C.L. 28 DIN 18.07.2024\"/>
    </mc:Choice>
  </mc:AlternateContent>
  <xr:revisionPtr revIDLastSave="0" documentId="13_ncr:1_{D5F5DB7C-8E1C-4A45-A28C-69F4AD871C65}" xr6:coauthVersionLast="47" xr6:coauthVersionMax="47" xr10:uidLastSave="{00000000-0000-0000-0000-000000000000}"/>
  <bookViews>
    <workbookView xWindow="-120" yWindow="-120" windowWidth="25440" windowHeight="15270" activeTab="1" xr2:uid="{00000000-000D-0000-FFFF-FFFF00000000}"/>
  </bookViews>
  <sheets>
    <sheet name="A 1 F11 R.2 Rap. 1929 10.07.24" sheetId="2" r:id="rId1"/>
    <sheet name="A 1 F11 R.2. HCL 28 18.07.2024" sheetId="1" r:id="rId2"/>
    <sheet name="Foaie1" sheetId="3" r:id="rId3"/>
  </sheets>
  <definedNames>
    <definedName name="_xlnm.Database">#REF!</definedName>
    <definedName name="_xlnm.Print_Titles" localSheetId="0">'A 1 F11 R.2 Rap. 1929 10.07.24'!$11:$20</definedName>
    <definedName name="_xlnm.Print_Titles" localSheetId="1">'A 1 F11 R.2. HCL 28 18.07.2024'!$11:$20</definedName>
    <definedName name="_xlnm.Print_Area" localSheetId="0">'A 1 F11 R.2 Rap. 1929 10.07.24'!$A$1:$K$194</definedName>
    <definedName name="_xlnm.Print_Area" localSheetId="1">'A 1 F11 R.2. HCL 28 18.07.2024'!$A$1:$K$194</definedName>
  </definedNames>
  <calcPr calcId="191029"/>
</workbook>
</file>

<file path=xl/calcChain.xml><?xml version="1.0" encoding="utf-8"?>
<calcChain xmlns="http://schemas.openxmlformats.org/spreadsheetml/2006/main">
  <c r="I184" i="2" l="1"/>
  <c r="K184" i="2" s="1"/>
  <c r="I183" i="2"/>
  <c r="K183" i="2" s="1"/>
  <c r="K182" i="2"/>
  <c r="I182" i="2"/>
  <c r="I181" i="2"/>
  <c r="K181" i="2" s="1"/>
  <c r="I180" i="2"/>
  <c r="K180" i="2" s="1"/>
  <c r="K179" i="2"/>
  <c r="I179" i="2"/>
  <c r="I178" i="2"/>
  <c r="K178" i="2" s="1"/>
  <c r="I177" i="2"/>
  <c r="K177" i="2" s="1"/>
  <c r="K176" i="2"/>
  <c r="I176" i="2"/>
  <c r="I175" i="2"/>
  <c r="K175" i="2" s="1"/>
  <c r="I174" i="2"/>
  <c r="K174" i="2" s="1"/>
  <c r="K173" i="2"/>
  <c r="I173" i="2"/>
  <c r="I172" i="2"/>
  <c r="I168" i="2" s="1"/>
  <c r="I171" i="2"/>
  <c r="I167" i="2" s="1"/>
  <c r="K170" i="2"/>
  <c r="K166" i="2" s="1"/>
  <c r="I170" i="2"/>
  <c r="I169" i="2"/>
  <c r="K169" i="2" s="1"/>
  <c r="K165" i="2" s="1"/>
  <c r="J168" i="2"/>
  <c r="H168" i="2"/>
  <c r="G168" i="2"/>
  <c r="F168" i="2"/>
  <c r="E168" i="2"/>
  <c r="D168" i="2"/>
  <c r="J167" i="2"/>
  <c r="H167" i="2"/>
  <c r="G167" i="2"/>
  <c r="F167" i="2"/>
  <c r="E167" i="2"/>
  <c r="D167" i="2"/>
  <c r="J166" i="2"/>
  <c r="I166" i="2"/>
  <c r="H166" i="2"/>
  <c r="G166" i="2"/>
  <c r="F166" i="2"/>
  <c r="E166" i="2"/>
  <c r="D166" i="2"/>
  <c r="J165" i="2"/>
  <c r="I165" i="2"/>
  <c r="H165" i="2"/>
  <c r="G165" i="2"/>
  <c r="F165" i="2"/>
  <c r="E165" i="2"/>
  <c r="D165" i="2"/>
  <c r="K164" i="2"/>
  <c r="I164" i="2"/>
  <c r="I163" i="2"/>
  <c r="K163" i="2" s="1"/>
  <c r="I162" i="2"/>
  <c r="K162" i="2" s="1"/>
  <c r="K161" i="2"/>
  <c r="I161" i="2"/>
  <c r="I160" i="2"/>
  <c r="K160" i="2" s="1"/>
  <c r="I159" i="2"/>
  <c r="K159" i="2" s="1"/>
  <c r="K158" i="2"/>
  <c r="I158" i="2"/>
  <c r="I157" i="2"/>
  <c r="K157" i="2" s="1"/>
  <c r="I156" i="2"/>
  <c r="K156" i="2" s="1"/>
  <c r="K155" i="2"/>
  <c r="I155" i="2"/>
  <c r="I154" i="2"/>
  <c r="K154" i="2" s="1"/>
  <c r="I153" i="2"/>
  <c r="K153" i="2" s="1"/>
  <c r="K152" i="2"/>
  <c r="I152" i="2"/>
  <c r="I151" i="2"/>
  <c r="K151" i="2" s="1"/>
  <c r="I150" i="2"/>
  <c r="K150" i="2" s="1"/>
  <c r="K149" i="2"/>
  <c r="I149" i="2"/>
  <c r="I148" i="2"/>
  <c r="K148" i="2" s="1"/>
  <c r="I147" i="2"/>
  <c r="K147" i="2" s="1"/>
  <c r="K146" i="2"/>
  <c r="I146" i="2"/>
  <c r="I145" i="2"/>
  <c r="K145" i="2" s="1"/>
  <c r="I144" i="2"/>
  <c r="K144" i="2" s="1"/>
  <c r="K143" i="2"/>
  <c r="I143" i="2"/>
  <c r="I142" i="2"/>
  <c r="K142" i="2" s="1"/>
  <c r="I141" i="2"/>
  <c r="K141" i="2" s="1"/>
  <c r="K140" i="2"/>
  <c r="I140" i="2"/>
  <c r="I139" i="2"/>
  <c r="K139" i="2" s="1"/>
  <c r="I138" i="2"/>
  <c r="K138" i="2" s="1"/>
  <c r="K137" i="2"/>
  <c r="I137" i="2"/>
  <c r="I136" i="2"/>
  <c r="K136" i="2" s="1"/>
  <c r="I135" i="2"/>
  <c r="K135" i="2" s="1"/>
  <c r="K134" i="2"/>
  <c r="I134" i="2"/>
  <c r="I133" i="2"/>
  <c r="K133" i="2" s="1"/>
  <c r="I132" i="2"/>
  <c r="K132" i="2" s="1"/>
  <c r="K131" i="2"/>
  <c r="I131" i="2"/>
  <c r="I130" i="2"/>
  <c r="K130" i="2" s="1"/>
  <c r="I129" i="2"/>
  <c r="I117" i="2" s="1"/>
  <c r="I113" i="2" s="1"/>
  <c r="K128" i="2"/>
  <c r="I128" i="2"/>
  <c r="I127" i="2"/>
  <c r="K127" i="2" s="1"/>
  <c r="I126" i="2"/>
  <c r="K126" i="2" s="1"/>
  <c r="K125" i="2"/>
  <c r="I125" i="2"/>
  <c r="I124" i="2"/>
  <c r="I120" i="2" s="1"/>
  <c r="I116" i="2" s="1"/>
  <c r="I123" i="2"/>
  <c r="I119" i="2" s="1"/>
  <c r="I115" i="2" s="1"/>
  <c r="K122" i="2"/>
  <c r="I122" i="2"/>
  <c r="I121" i="2"/>
  <c r="K121" i="2" s="1"/>
  <c r="J120" i="2"/>
  <c r="J116" i="2" s="1"/>
  <c r="H120" i="2"/>
  <c r="G120" i="2"/>
  <c r="G116" i="2" s="1"/>
  <c r="F120" i="2"/>
  <c r="F116" i="2" s="1"/>
  <c r="E120" i="2"/>
  <c r="E116" i="2" s="1"/>
  <c r="D120" i="2"/>
  <c r="D116" i="2" s="1"/>
  <c r="J119" i="2"/>
  <c r="H119" i="2"/>
  <c r="G119" i="2"/>
  <c r="F119" i="2"/>
  <c r="F115" i="2" s="1"/>
  <c r="E119" i="2"/>
  <c r="E115" i="2" s="1"/>
  <c r="D119" i="2"/>
  <c r="J118" i="2"/>
  <c r="J114" i="2" s="1"/>
  <c r="I118" i="2"/>
  <c r="I114" i="2" s="1"/>
  <c r="H118" i="2"/>
  <c r="H114" i="2" s="1"/>
  <c r="G118" i="2"/>
  <c r="G114" i="2" s="1"/>
  <c r="F118" i="2"/>
  <c r="E118" i="2"/>
  <c r="D118" i="2"/>
  <c r="J117" i="2"/>
  <c r="J113" i="2" s="1"/>
  <c r="H117" i="2"/>
  <c r="G117" i="2"/>
  <c r="G113" i="2" s="1"/>
  <c r="F117" i="2"/>
  <c r="F113" i="2" s="1"/>
  <c r="E117" i="2"/>
  <c r="E113" i="2" s="1"/>
  <c r="D117" i="2"/>
  <c r="D113" i="2" s="1"/>
  <c r="H116" i="2"/>
  <c r="J115" i="2"/>
  <c r="H115" i="2"/>
  <c r="G115" i="2"/>
  <c r="D115" i="2"/>
  <c r="F114" i="2"/>
  <c r="E114" i="2"/>
  <c r="D114" i="2"/>
  <c r="H113" i="2"/>
  <c r="I112" i="2"/>
  <c r="K112" i="2" s="1"/>
  <c r="I111" i="2"/>
  <c r="K111" i="2" s="1"/>
  <c r="K110" i="2"/>
  <c r="I110" i="2"/>
  <c r="I109" i="2"/>
  <c r="K109" i="2" s="1"/>
  <c r="I108" i="2"/>
  <c r="K108" i="2" s="1"/>
  <c r="K107" i="2"/>
  <c r="I107" i="2"/>
  <c r="I106" i="2"/>
  <c r="K106" i="2" s="1"/>
  <c r="I105" i="2"/>
  <c r="K105" i="2" s="1"/>
  <c r="K97" i="2" s="1"/>
  <c r="K104" i="2"/>
  <c r="I104" i="2"/>
  <c r="I103" i="2"/>
  <c r="K103" i="2" s="1"/>
  <c r="I102" i="2"/>
  <c r="K102" i="2" s="1"/>
  <c r="K101" i="2"/>
  <c r="I101" i="2"/>
  <c r="I97" i="2" s="1"/>
  <c r="J100" i="2"/>
  <c r="E100" i="2"/>
  <c r="D100" i="2"/>
  <c r="I100" i="2" s="1"/>
  <c r="K100" i="2" s="1"/>
  <c r="J99" i="2"/>
  <c r="E99" i="2"/>
  <c r="D99" i="2"/>
  <c r="I99" i="2" s="1"/>
  <c r="K99" i="2" s="1"/>
  <c r="J98" i="2"/>
  <c r="E98" i="2"/>
  <c r="D98" i="2"/>
  <c r="I98" i="2" s="1"/>
  <c r="K98" i="2" s="1"/>
  <c r="J97" i="2"/>
  <c r="H97" i="2"/>
  <c r="G97" i="2"/>
  <c r="F97" i="2"/>
  <c r="E97" i="2"/>
  <c r="D97" i="2"/>
  <c r="I96" i="2"/>
  <c r="K96" i="2" s="1"/>
  <c r="I95" i="2"/>
  <c r="K95" i="2" s="1"/>
  <c r="K94" i="2"/>
  <c r="I94" i="2"/>
  <c r="K93" i="2"/>
  <c r="I93" i="2"/>
  <c r="K92" i="2"/>
  <c r="I92" i="2"/>
  <c r="I91" i="2"/>
  <c r="K91" i="2" s="1"/>
  <c r="I90" i="2"/>
  <c r="K90" i="2" s="1"/>
  <c r="I89" i="2"/>
  <c r="K89" i="2" s="1"/>
  <c r="K88" i="2"/>
  <c r="I88" i="2"/>
  <c r="K87" i="2"/>
  <c r="I87" i="2"/>
  <c r="K86" i="2"/>
  <c r="I86" i="2"/>
  <c r="I85" i="2"/>
  <c r="K85" i="2" s="1"/>
  <c r="I84" i="2"/>
  <c r="K84" i="2" s="1"/>
  <c r="I83" i="2"/>
  <c r="K83" i="2" s="1"/>
  <c r="I82" i="2"/>
  <c r="K82" i="2" s="1"/>
  <c r="K81" i="2"/>
  <c r="I81" i="2"/>
  <c r="K80" i="2"/>
  <c r="I80" i="2"/>
  <c r="I79" i="2"/>
  <c r="K79" i="2" s="1"/>
  <c r="I78" i="2"/>
  <c r="K78" i="2" s="1"/>
  <c r="I77" i="2"/>
  <c r="K77" i="2" s="1"/>
  <c r="I76" i="2"/>
  <c r="K76" i="2" s="1"/>
  <c r="K75" i="2"/>
  <c r="I75" i="2"/>
  <c r="K74" i="2"/>
  <c r="I74" i="2"/>
  <c r="I73" i="2"/>
  <c r="K73" i="2" s="1"/>
  <c r="I72" i="2"/>
  <c r="K72" i="2" s="1"/>
  <c r="I71" i="2"/>
  <c r="K71" i="2" s="1"/>
  <c r="I70" i="2"/>
  <c r="K70" i="2" s="1"/>
  <c r="K69" i="2"/>
  <c r="I69" i="2"/>
  <c r="K68" i="2"/>
  <c r="I68" i="2"/>
  <c r="I67" i="2"/>
  <c r="K67" i="2" s="1"/>
  <c r="I66" i="2"/>
  <c r="K66" i="2" s="1"/>
  <c r="I65" i="2"/>
  <c r="K65" i="2" s="1"/>
  <c r="K61" i="2" s="1"/>
  <c r="I64" i="2"/>
  <c r="K64" i="2" s="1"/>
  <c r="H64" i="2"/>
  <c r="G64" i="2"/>
  <c r="F64" i="2"/>
  <c r="E64" i="2"/>
  <c r="D64" i="2"/>
  <c r="H63" i="2"/>
  <c r="H31" i="2" s="1"/>
  <c r="H27" i="2" s="1"/>
  <c r="H23" i="2" s="1"/>
  <c r="H187" i="2" s="1"/>
  <c r="G63" i="2"/>
  <c r="G31" i="2" s="1"/>
  <c r="G27" i="2" s="1"/>
  <c r="G23" i="2" s="1"/>
  <c r="G187" i="2" s="1"/>
  <c r="F63" i="2"/>
  <c r="F31" i="2" s="1"/>
  <c r="F27" i="2" s="1"/>
  <c r="F23" i="2" s="1"/>
  <c r="F187" i="2" s="1"/>
  <c r="E63" i="2"/>
  <c r="E31" i="2" s="1"/>
  <c r="E27" i="2" s="1"/>
  <c r="E23" i="2" s="1"/>
  <c r="E187" i="2" s="1"/>
  <c r="D63" i="2"/>
  <c r="D31" i="2" s="1"/>
  <c r="D27" i="2" s="1"/>
  <c r="D23" i="2" s="1"/>
  <c r="D187" i="2" s="1"/>
  <c r="H62" i="2"/>
  <c r="G62" i="2"/>
  <c r="F62" i="2"/>
  <c r="E62" i="2"/>
  <c r="D62" i="2"/>
  <c r="I62" i="2" s="1"/>
  <c r="K62" i="2" s="1"/>
  <c r="J61" i="2"/>
  <c r="J29" i="2" s="1"/>
  <c r="J25" i="2" s="1"/>
  <c r="J21" i="2" s="1"/>
  <c r="H61" i="2"/>
  <c r="G61" i="2"/>
  <c r="F61" i="2"/>
  <c r="E61" i="2"/>
  <c r="D61" i="2"/>
  <c r="I60" i="2"/>
  <c r="K60" i="2" s="1"/>
  <c r="K59" i="2"/>
  <c r="I59" i="2"/>
  <c r="I58" i="2"/>
  <c r="K58" i="2" s="1"/>
  <c r="I57" i="2"/>
  <c r="K57" i="2" s="1"/>
  <c r="K56" i="2"/>
  <c r="I56" i="2"/>
  <c r="I55" i="2"/>
  <c r="K55" i="2" s="1"/>
  <c r="I54" i="2"/>
  <c r="K54" i="2" s="1"/>
  <c r="K53" i="2"/>
  <c r="I53" i="2"/>
  <c r="I52" i="2"/>
  <c r="K52" i="2" s="1"/>
  <c r="I51" i="2"/>
  <c r="K51" i="2" s="1"/>
  <c r="K50" i="2"/>
  <c r="I50" i="2"/>
  <c r="I49" i="2"/>
  <c r="K49" i="2" s="1"/>
  <c r="I48" i="2"/>
  <c r="K48" i="2" s="1"/>
  <c r="K47" i="2"/>
  <c r="I47" i="2"/>
  <c r="I46" i="2"/>
  <c r="K46" i="2" s="1"/>
  <c r="I45" i="2"/>
  <c r="K45" i="2" s="1"/>
  <c r="K44" i="2"/>
  <c r="I44" i="2"/>
  <c r="I32" i="2" s="1"/>
  <c r="I28" i="2" s="1"/>
  <c r="I24" i="2" s="1"/>
  <c r="I188" i="2" s="1"/>
  <c r="D44" i="2"/>
  <c r="D43" i="2"/>
  <c r="I43" i="2" s="1"/>
  <c r="D42" i="2"/>
  <c r="D30" i="2" s="1"/>
  <c r="D26" i="2" s="1"/>
  <c r="D22" i="2" s="1"/>
  <c r="D186" i="2" s="1"/>
  <c r="H41" i="2"/>
  <c r="G41" i="2"/>
  <c r="I41" i="2" s="1"/>
  <c r="K41" i="2" s="1"/>
  <c r="F41" i="2"/>
  <c r="E41" i="2"/>
  <c r="D41" i="2"/>
  <c r="I37" i="2"/>
  <c r="K37" i="2" s="1"/>
  <c r="K33" i="2" s="1"/>
  <c r="J33" i="2"/>
  <c r="I33" i="2"/>
  <c r="H33" i="2"/>
  <c r="H29" i="2" s="1"/>
  <c r="H25" i="2" s="1"/>
  <c r="H21" i="2" s="1"/>
  <c r="H185" i="2" s="1"/>
  <c r="G33" i="2"/>
  <c r="G29" i="2" s="1"/>
  <c r="G25" i="2" s="1"/>
  <c r="G21" i="2" s="1"/>
  <c r="G185" i="2" s="1"/>
  <c r="F33" i="2"/>
  <c r="F29" i="2" s="1"/>
  <c r="F25" i="2" s="1"/>
  <c r="F21" i="2" s="1"/>
  <c r="F185" i="2" s="1"/>
  <c r="E33" i="2"/>
  <c r="E29" i="2" s="1"/>
  <c r="E25" i="2" s="1"/>
  <c r="E21" i="2" s="1"/>
  <c r="E185" i="2" s="1"/>
  <c r="D33" i="2"/>
  <c r="J32" i="2"/>
  <c r="H32" i="2"/>
  <c r="H28" i="2" s="1"/>
  <c r="H24" i="2" s="1"/>
  <c r="H188" i="2" s="1"/>
  <c r="G32" i="2"/>
  <c r="G28" i="2" s="1"/>
  <c r="G24" i="2" s="1"/>
  <c r="G188" i="2" s="1"/>
  <c r="F32" i="2"/>
  <c r="E32" i="2"/>
  <c r="E28" i="2" s="1"/>
  <c r="E24" i="2" s="1"/>
  <c r="E188" i="2" s="1"/>
  <c r="D32" i="2"/>
  <c r="D28" i="2" s="1"/>
  <c r="D24" i="2" s="1"/>
  <c r="D188" i="2" s="1"/>
  <c r="J31" i="2"/>
  <c r="J27" i="2" s="1"/>
  <c r="J23" i="2" s="1"/>
  <c r="J187" i="2" s="1"/>
  <c r="J30" i="2"/>
  <c r="H30" i="2"/>
  <c r="H26" i="2" s="1"/>
  <c r="H22" i="2" s="1"/>
  <c r="H186" i="2" s="1"/>
  <c r="G30" i="2"/>
  <c r="G26" i="2" s="1"/>
  <c r="G22" i="2" s="1"/>
  <c r="G186" i="2" s="1"/>
  <c r="F30" i="2"/>
  <c r="F26" i="2" s="1"/>
  <c r="F22" i="2" s="1"/>
  <c r="F186" i="2" s="1"/>
  <c r="E30" i="2"/>
  <c r="E26" i="2" s="1"/>
  <c r="E22" i="2" s="1"/>
  <c r="E186" i="2" s="1"/>
  <c r="D29" i="2"/>
  <c r="D25" i="2" s="1"/>
  <c r="D21" i="2" s="1"/>
  <c r="J28" i="2"/>
  <c r="J24" i="2" s="1"/>
  <c r="F28" i="2"/>
  <c r="J26" i="2"/>
  <c r="F24" i="2"/>
  <c r="F188" i="2" s="1"/>
  <c r="J22" i="2"/>
  <c r="I184" i="1"/>
  <c r="K184" i="1" s="1"/>
  <c r="I183" i="1"/>
  <c r="K183" i="1" s="1"/>
  <c r="I182" i="1"/>
  <c r="K182" i="1" s="1"/>
  <c r="I181" i="1"/>
  <c r="K181" i="1" s="1"/>
  <c r="I180" i="1"/>
  <c r="K180" i="1" s="1"/>
  <c r="I179" i="1"/>
  <c r="K179" i="1" s="1"/>
  <c r="I178" i="1"/>
  <c r="K178" i="1" s="1"/>
  <c r="I177" i="1"/>
  <c r="K177" i="1" s="1"/>
  <c r="I176" i="1"/>
  <c r="K176" i="1" s="1"/>
  <c r="I175" i="1"/>
  <c r="K175" i="1" s="1"/>
  <c r="I174" i="1"/>
  <c r="K174" i="1" s="1"/>
  <c r="I173" i="1"/>
  <c r="K173" i="1" s="1"/>
  <c r="I172" i="1"/>
  <c r="I168" i="1" s="1"/>
  <c r="I171" i="1"/>
  <c r="K171" i="1" s="1"/>
  <c r="I170" i="1"/>
  <c r="K170" i="1" s="1"/>
  <c r="I169" i="1"/>
  <c r="K169" i="1" s="1"/>
  <c r="J168" i="1"/>
  <c r="H168" i="1"/>
  <c r="G168" i="1"/>
  <c r="F168" i="1"/>
  <c r="E168" i="1"/>
  <c r="D168" i="1"/>
  <c r="J167" i="1"/>
  <c r="H167" i="1"/>
  <c r="G167" i="1"/>
  <c r="F167" i="1"/>
  <c r="E167" i="1"/>
  <c r="D167" i="1"/>
  <c r="J166" i="1"/>
  <c r="I166" i="1"/>
  <c r="H166" i="1"/>
  <c r="G166" i="1"/>
  <c r="F166" i="1"/>
  <c r="E166" i="1"/>
  <c r="D166" i="1"/>
  <c r="J165" i="1"/>
  <c r="H165" i="1"/>
  <c r="G165" i="1"/>
  <c r="F165" i="1"/>
  <c r="E165" i="1"/>
  <c r="D165" i="1"/>
  <c r="I164" i="1"/>
  <c r="K164" i="1" s="1"/>
  <c r="I163" i="1"/>
  <c r="K163" i="1" s="1"/>
  <c r="I162" i="1"/>
  <c r="K162" i="1" s="1"/>
  <c r="I161" i="1"/>
  <c r="K161" i="1" s="1"/>
  <c r="I160" i="1"/>
  <c r="K160" i="1" s="1"/>
  <c r="I159" i="1"/>
  <c r="K159" i="1" s="1"/>
  <c r="I158" i="1"/>
  <c r="K158" i="1" s="1"/>
  <c r="I157" i="1"/>
  <c r="K157" i="1" s="1"/>
  <c r="I156" i="1"/>
  <c r="K156" i="1" s="1"/>
  <c r="I155" i="1"/>
  <c r="K155" i="1" s="1"/>
  <c r="I154" i="1"/>
  <c r="K154" i="1" s="1"/>
  <c r="I153" i="1"/>
  <c r="K153" i="1" s="1"/>
  <c r="I152" i="1"/>
  <c r="K152" i="1" s="1"/>
  <c r="I151" i="1"/>
  <c r="K151" i="1" s="1"/>
  <c r="I150" i="1"/>
  <c r="K150" i="1" s="1"/>
  <c r="I149" i="1"/>
  <c r="K149" i="1" s="1"/>
  <c r="I148" i="1"/>
  <c r="K148" i="1" s="1"/>
  <c r="I147" i="1"/>
  <c r="K147" i="1" s="1"/>
  <c r="I146" i="1"/>
  <c r="K146" i="1" s="1"/>
  <c r="I145" i="1"/>
  <c r="K145" i="1" s="1"/>
  <c r="I144" i="1"/>
  <c r="K144" i="1" s="1"/>
  <c r="I143" i="1"/>
  <c r="K143" i="1" s="1"/>
  <c r="I142" i="1"/>
  <c r="K142" i="1" s="1"/>
  <c r="I141" i="1"/>
  <c r="K141" i="1" s="1"/>
  <c r="I140" i="1"/>
  <c r="K140" i="1" s="1"/>
  <c r="I139" i="1"/>
  <c r="K139" i="1" s="1"/>
  <c r="I138" i="1"/>
  <c r="K138" i="1" s="1"/>
  <c r="I137" i="1"/>
  <c r="K137" i="1" s="1"/>
  <c r="I136" i="1"/>
  <c r="K136" i="1" s="1"/>
  <c r="I135" i="1"/>
  <c r="K135" i="1" s="1"/>
  <c r="I134" i="1"/>
  <c r="K134" i="1" s="1"/>
  <c r="I133" i="1"/>
  <c r="K133" i="1" s="1"/>
  <c r="I132" i="1"/>
  <c r="K132" i="1" s="1"/>
  <c r="I131" i="1"/>
  <c r="K131" i="1" s="1"/>
  <c r="I130" i="1"/>
  <c r="K130" i="1" s="1"/>
  <c r="I129" i="1"/>
  <c r="K129" i="1" s="1"/>
  <c r="I128" i="1"/>
  <c r="K128" i="1" s="1"/>
  <c r="I127" i="1"/>
  <c r="K127" i="1" s="1"/>
  <c r="I126" i="1"/>
  <c r="K126" i="1" s="1"/>
  <c r="I125" i="1"/>
  <c r="K125" i="1" s="1"/>
  <c r="I124" i="1"/>
  <c r="I120" i="1" s="1"/>
  <c r="I116" i="1" s="1"/>
  <c r="I123" i="1"/>
  <c r="I119" i="1" s="1"/>
  <c r="I115" i="1" s="1"/>
  <c r="I122" i="1"/>
  <c r="K122" i="1" s="1"/>
  <c r="K118" i="1" s="1"/>
  <c r="K114" i="1" s="1"/>
  <c r="I121" i="1"/>
  <c r="K121" i="1" s="1"/>
  <c r="J120" i="1"/>
  <c r="J116" i="1" s="1"/>
  <c r="H120" i="1"/>
  <c r="H116" i="1" s="1"/>
  <c r="G120" i="1"/>
  <c r="G116" i="1" s="1"/>
  <c r="F120" i="1"/>
  <c r="F116" i="1" s="1"/>
  <c r="E120" i="1"/>
  <c r="E116" i="1" s="1"/>
  <c r="D120" i="1"/>
  <c r="D116" i="1" s="1"/>
  <c r="J119" i="1"/>
  <c r="H119" i="1"/>
  <c r="G119" i="1"/>
  <c r="G115" i="1" s="1"/>
  <c r="F119" i="1"/>
  <c r="F115" i="1" s="1"/>
  <c r="E119" i="1"/>
  <c r="E115" i="1" s="1"/>
  <c r="D119" i="1"/>
  <c r="D115" i="1" s="1"/>
  <c r="J118" i="1"/>
  <c r="J114" i="1" s="1"/>
  <c r="I118" i="1"/>
  <c r="I114" i="1" s="1"/>
  <c r="H118" i="1"/>
  <c r="H114" i="1" s="1"/>
  <c r="G118" i="1"/>
  <c r="F118" i="1"/>
  <c r="E118" i="1"/>
  <c r="D118" i="1"/>
  <c r="J117" i="1"/>
  <c r="J113" i="1" s="1"/>
  <c r="H117" i="1"/>
  <c r="H113" i="1" s="1"/>
  <c r="G117" i="1"/>
  <c r="G113" i="1" s="1"/>
  <c r="F117" i="1"/>
  <c r="F113" i="1" s="1"/>
  <c r="E117" i="1"/>
  <c r="E113" i="1" s="1"/>
  <c r="D117" i="1"/>
  <c r="D113" i="1" s="1"/>
  <c r="J115" i="1"/>
  <c r="H115" i="1"/>
  <c r="G114" i="1"/>
  <c r="F114" i="1"/>
  <c r="E114" i="1"/>
  <c r="D114" i="1"/>
  <c r="I112" i="1"/>
  <c r="K112" i="1" s="1"/>
  <c r="I111" i="1"/>
  <c r="K111" i="1" s="1"/>
  <c r="I110" i="1"/>
  <c r="K110" i="1" s="1"/>
  <c r="I109" i="1"/>
  <c r="K109" i="1" s="1"/>
  <c r="I108" i="1"/>
  <c r="K108" i="1" s="1"/>
  <c r="I107" i="1"/>
  <c r="K107" i="1" s="1"/>
  <c r="I106" i="1"/>
  <c r="K106" i="1" s="1"/>
  <c r="I105" i="1"/>
  <c r="K105" i="1" s="1"/>
  <c r="I104" i="1"/>
  <c r="K104" i="1" s="1"/>
  <c r="I103" i="1"/>
  <c r="K103" i="1" s="1"/>
  <c r="I102" i="1"/>
  <c r="K102" i="1" s="1"/>
  <c r="I101" i="1"/>
  <c r="K101" i="1" s="1"/>
  <c r="K97" i="1" s="1"/>
  <c r="J100" i="1"/>
  <c r="E100" i="1"/>
  <c r="I100" i="1" s="1"/>
  <c r="K100" i="1" s="1"/>
  <c r="D100" i="1"/>
  <c r="J99" i="1"/>
  <c r="E99" i="1"/>
  <c r="D99" i="1"/>
  <c r="I99" i="1" s="1"/>
  <c r="K99" i="1" s="1"/>
  <c r="J98" i="1"/>
  <c r="E98" i="1"/>
  <c r="D98" i="1"/>
  <c r="I98" i="1" s="1"/>
  <c r="K98" i="1" s="1"/>
  <c r="J97" i="1"/>
  <c r="H97" i="1"/>
  <c r="G97" i="1"/>
  <c r="F97" i="1"/>
  <c r="E97" i="1"/>
  <c r="D97" i="1"/>
  <c r="I96" i="1"/>
  <c r="K96" i="1" s="1"/>
  <c r="I95" i="1"/>
  <c r="K95" i="1" s="1"/>
  <c r="K94" i="1"/>
  <c r="I94" i="1"/>
  <c r="K93" i="1"/>
  <c r="I93" i="1"/>
  <c r="I92" i="1"/>
  <c r="K92" i="1" s="1"/>
  <c r="I91" i="1"/>
  <c r="K91" i="1" s="1"/>
  <c r="I90" i="1"/>
  <c r="K90" i="1" s="1"/>
  <c r="I89" i="1"/>
  <c r="K89" i="1" s="1"/>
  <c r="K88" i="1"/>
  <c r="I88" i="1"/>
  <c r="K87" i="1"/>
  <c r="I87" i="1"/>
  <c r="I86" i="1"/>
  <c r="K86" i="1" s="1"/>
  <c r="I85" i="1"/>
  <c r="K85" i="1" s="1"/>
  <c r="I84" i="1"/>
  <c r="K84" i="1" s="1"/>
  <c r="I83" i="1"/>
  <c r="K83" i="1" s="1"/>
  <c r="K82" i="1"/>
  <c r="I82" i="1"/>
  <c r="I81" i="1"/>
  <c r="K81" i="1" s="1"/>
  <c r="I80" i="1"/>
  <c r="K80" i="1" s="1"/>
  <c r="I79" i="1"/>
  <c r="K79" i="1" s="1"/>
  <c r="I78" i="1"/>
  <c r="K78" i="1" s="1"/>
  <c r="I77" i="1"/>
  <c r="K77" i="1" s="1"/>
  <c r="K76" i="1"/>
  <c r="I76" i="1"/>
  <c r="K75" i="1"/>
  <c r="I75" i="1"/>
  <c r="I74" i="1"/>
  <c r="K74" i="1" s="1"/>
  <c r="I73" i="1"/>
  <c r="K73" i="1" s="1"/>
  <c r="I72" i="1"/>
  <c r="K72" i="1" s="1"/>
  <c r="I71" i="1"/>
  <c r="K71" i="1" s="1"/>
  <c r="K70" i="1"/>
  <c r="I70" i="1"/>
  <c r="K69" i="1"/>
  <c r="I69" i="1"/>
  <c r="I68" i="1"/>
  <c r="K68" i="1" s="1"/>
  <c r="I67" i="1"/>
  <c r="K67" i="1" s="1"/>
  <c r="I66" i="1"/>
  <c r="K66" i="1" s="1"/>
  <c r="I65" i="1"/>
  <c r="K65" i="1" s="1"/>
  <c r="H64" i="1"/>
  <c r="G64" i="1"/>
  <c r="F64" i="1"/>
  <c r="E64" i="1"/>
  <c r="D64" i="1"/>
  <c r="I64" i="1" s="1"/>
  <c r="K64" i="1" s="1"/>
  <c r="H63" i="1"/>
  <c r="H31" i="1" s="1"/>
  <c r="H27" i="1" s="1"/>
  <c r="H23" i="1" s="1"/>
  <c r="H187" i="1" s="1"/>
  <c r="G63" i="1"/>
  <c r="G31" i="1" s="1"/>
  <c r="G27" i="1" s="1"/>
  <c r="G23" i="1" s="1"/>
  <c r="G187" i="1" s="1"/>
  <c r="F63" i="1"/>
  <c r="F31" i="1" s="1"/>
  <c r="F27" i="1" s="1"/>
  <c r="F23" i="1" s="1"/>
  <c r="E63" i="1"/>
  <c r="E31" i="1" s="1"/>
  <c r="E27" i="1" s="1"/>
  <c r="E23" i="1" s="1"/>
  <c r="D63" i="1"/>
  <c r="H62" i="1"/>
  <c r="G62" i="1"/>
  <c r="F62" i="1"/>
  <c r="E62" i="1"/>
  <c r="E30" i="1" s="1"/>
  <c r="E26" i="1" s="1"/>
  <c r="E22" i="1" s="1"/>
  <c r="E186" i="1" s="1"/>
  <c r="D62" i="1"/>
  <c r="I62" i="1" s="1"/>
  <c r="K62" i="1" s="1"/>
  <c r="J61" i="1"/>
  <c r="H61" i="1"/>
  <c r="G61" i="1"/>
  <c r="F61" i="1"/>
  <c r="E61" i="1"/>
  <c r="D61" i="1"/>
  <c r="I60" i="1"/>
  <c r="K60" i="1" s="1"/>
  <c r="I59" i="1"/>
  <c r="K59" i="1" s="1"/>
  <c r="I58" i="1"/>
  <c r="K58" i="1" s="1"/>
  <c r="I57" i="1"/>
  <c r="K57" i="1" s="1"/>
  <c r="I56" i="1"/>
  <c r="K56" i="1" s="1"/>
  <c r="I55" i="1"/>
  <c r="K55" i="1" s="1"/>
  <c r="I54" i="1"/>
  <c r="K54" i="1" s="1"/>
  <c r="I53" i="1"/>
  <c r="K53" i="1" s="1"/>
  <c r="I52" i="1"/>
  <c r="K52" i="1" s="1"/>
  <c r="I51" i="1"/>
  <c r="K51" i="1" s="1"/>
  <c r="I50" i="1"/>
  <c r="K50" i="1" s="1"/>
  <c r="I49" i="1"/>
  <c r="K49" i="1" s="1"/>
  <c r="I48" i="1"/>
  <c r="K48" i="1" s="1"/>
  <c r="I47" i="1"/>
  <c r="K47" i="1" s="1"/>
  <c r="I46" i="1"/>
  <c r="K46" i="1" s="1"/>
  <c r="I45" i="1"/>
  <c r="K45" i="1" s="1"/>
  <c r="I44" i="1"/>
  <c r="K44" i="1" s="1"/>
  <c r="D44" i="1"/>
  <c r="D43" i="1"/>
  <c r="I43" i="1" s="1"/>
  <c r="D42" i="1"/>
  <c r="D30" i="1" s="1"/>
  <c r="D26" i="1" s="1"/>
  <c r="D22" i="1" s="1"/>
  <c r="D186" i="1" s="1"/>
  <c r="H41" i="1"/>
  <c r="I41" i="1" s="1"/>
  <c r="K41" i="1" s="1"/>
  <c r="G41" i="1"/>
  <c r="F41" i="1"/>
  <c r="E41" i="1"/>
  <c r="D41" i="1"/>
  <c r="I37" i="1"/>
  <c r="K37" i="1" s="1"/>
  <c r="K33" i="1" s="1"/>
  <c r="J33" i="1"/>
  <c r="J29" i="1" s="1"/>
  <c r="J25" i="1" s="1"/>
  <c r="J21" i="1" s="1"/>
  <c r="I33" i="1"/>
  <c r="H33" i="1"/>
  <c r="H29" i="1" s="1"/>
  <c r="H25" i="1" s="1"/>
  <c r="H21" i="1" s="1"/>
  <c r="G33" i="1"/>
  <c r="G29" i="1" s="1"/>
  <c r="G25" i="1" s="1"/>
  <c r="G21" i="1" s="1"/>
  <c r="F33" i="1"/>
  <c r="F29" i="1" s="1"/>
  <c r="F25" i="1" s="1"/>
  <c r="F21" i="1" s="1"/>
  <c r="E33" i="1"/>
  <c r="D33" i="1"/>
  <c r="J32" i="1"/>
  <c r="H32" i="1"/>
  <c r="H28" i="1" s="1"/>
  <c r="H24" i="1" s="1"/>
  <c r="H188" i="1" s="1"/>
  <c r="G32" i="1"/>
  <c r="G28" i="1" s="1"/>
  <c r="G24" i="1" s="1"/>
  <c r="G188" i="1" s="1"/>
  <c r="F32" i="1"/>
  <c r="F28" i="1" s="1"/>
  <c r="F24" i="1" s="1"/>
  <c r="F188" i="1" s="1"/>
  <c r="E32" i="1"/>
  <c r="E28" i="1" s="1"/>
  <c r="E24" i="1" s="1"/>
  <c r="D32" i="1"/>
  <c r="D28" i="1" s="1"/>
  <c r="D24" i="1" s="1"/>
  <c r="J31" i="1"/>
  <c r="J27" i="1" s="1"/>
  <c r="J23" i="1" s="1"/>
  <c r="J187" i="1" s="1"/>
  <c r="D31" i="1"/>
  <c r="D27" i="1" s="1"/>
  <c r="D23" i="1" s="1"/>
  <c r="J30" i="1"/>
  <c r="J26" i="1" s="1"/>
  <c r="J22" i="1" s="1"/>
  <c r="J186" i="1" s="1"/>
  <c r="H30" i="1"/>
  <c r="H26" i="1" s="1"/>
  <c r="H22" i="1" s="1"/>
  <c r="H186" i="1" s="1"/>
  <c r="G30" i="1"/>
  <c r="G26" i="1" s="1"/>
  <c r="G22" i="1" s="1"/>
  <c r="G186" i="1" s="1"/>
  <c r="F30" i="1"/>
  <c r="F26" i="1" s="1"/>
  <c r="F22" i="1" s="1"/>
  <c r="F186" i="1" s="1"/>
  <c r="E29" i="1"/>
  <c r="E25" i="1" s="1"/>
  <c r="E21" i="1" s="1"/>
  <c r="E185" i="1" s="1"/>
  <c r="D29" i="1"/>
  <c r="D25" i="1" s="1"/>
  <c r="D21" i="1" s="1"/>
  <c r="J28" i="1"/>
  <c r="J24" i="1" s="1"/>
  <c r="J188" i="1" s="1"/>
  <c r="K43" i="2" l="1"/>
  <c r="K29" i="2"/>
  <c r="K25" i="2" s="1"/>
  <c r="K21" i="2" s="1"/>
  <c r="J185" i="2"/>
  <c r="K117" i="2"/>
  <c r="K113" i="2" s="1"/>
  <c r="J186" i="2"/>
  <c r="K118" i="2"/>
  <c r="K114" i="2" s="1"/>
  <c r="K32" i="2"/>
  <c r="K28" i="2" s="1"/>
  <c r="K24" i="2" s="1"/>
  <c r="K188" i="2" s="1"/>
  <c r="J188" i="2"/>
  <c r="D185" i="2"/>
  <c r="I61" i="2"/>
  <c r="I29" i="2" s="1"/>
  <c r="I25" i="2" s="1"/>
  <c r="I21" i="2" s="1"/>
  <c r="I185" i="2" s="1"/>
  <c r="K129" i="2"/>
  <c r="K124" i="2"/>
  <c r="K120" i="2" s="1"/>
  <c r="K116" i="2" s="1"/>
  <c r="K172" i="2"/>
  <c r="K168" i="2" s="1"/>
  <c r="I42" i="2"/>
  <c r="I63" i="2"/>
  <c r="K63" i="2" s="1"/>
  <c r="K171" i="2"/>
  <c r="K167" i="2" s="1"/>
  <c r="K123" i="2"/>
  <c r="K119" i="2" s="1"/>
  <c r="K115" i="2" s="1"/>
  <c r="K117" i="1"/>
  <c r="D185" i="1"/>
  <c r="K43" i="1"/>
  <c r="K31" i="1" s="1"/>
  <c r="K27" i="1" s="1"/>
  <c r="K23" i="1" s="1"/>
  <c r="G185" i="1"/>
  <c r="F185" i="1"/>
  <c r="H185" i="1"/>
  <c r="K32" i="1"/>
  <c r="K28" i="1" s="1"/>
  <c r="K24" i="1" s="1"/>
  <c r="J185" i="1"/>
  <c r="K61" i="1"/>
  <c r="K29" i="1" s="1"/>
  <c r="K25" i="1" s="1"/>
  <c r="K21" i="1" s="1"/>
  <c r="E188" i="1"/>
  <c r="K165" i="1"/>
  <c r="D187" i="1"/>
  <c r="D188" i="1"/>
  <c r="K166" i="1"/>
  <c r="E187" i="1"/>
  <c r="K167" i="1"/>
  <c r="F187" i="1"/>
  <c r="K113" i="1"/>
  <c r="K123" i="1"/>
  <c r="K119" i="1" s="1"/>
  <c r="K115" i="1" s="1"/>
  <c r="K124" i="1"/>
  <c r="K120" i="1" s="1"/>
  <c r="K116" i="1" s="1"/>
  <c r="I61" i="1"/>
  <c r="I29" i="1" s="1"/>
  <c r="I25" i="1" s="1"/>
  <c r="I21" i="1" s="1"/>
  <c r="I32" i="1"/>
  <c r="I28" i="1" s="1"/>
  <c r="I24" i="1" s="1"/>
  <c r="I188" i="1" s="1"/>
  <c r="I42" i="1"/>
  <c r="I63" i="1"/>
  <c r="K63" i="1" s="1"/>
  <c r="I117" i="1"/>
  <c r="I113" i="1" s="1"/>
  <c r="I165" i="1"/>
  <c r="I167" i="1"/>
  <c r="K172" i="1"/>
  <c r="K168" i="1" s="1"/>
  <c r="I97" i="1"/>
  <c r="K42" i="2" l="1"/>
  <c r="K30" i="2" s="1"/>
  <c r="K26" i="2" s="1"/>
  <c r="K22" i="2" s="1"/>
  <c r="K186" i="2" s="1"/>
  <c r="I30" i="2"/>
  <c r="I26" i="2" s="1"/>
  <c r="I22" i="2" s="1"/>
  <c r="I186" i="2" s="1"/>
  <c r="K185" i="2"/>
  <c r="K31" i="2"/>
  <c r="K27" i="2" s="1"/>
  <c r="K23" i="2" s="1"/>
  <c r="K187" i="2" s="1"/>
  <c r="I31" i="2"/>
  <c r="I27" i="2" s="1"/>
  <c r="I23" i="2" s="1"/>
  <c r="I187" i="2" s="1"/>
  <c r="K185" i="1"/>
  <c r="I185" i="1"/>
  <c r="I30" i="1"/>
  <c r="I26" i="1" s="1"/>
  <c r="I22" i="1" s="1"/>
  <c r="I186" i="1" s="1"/>
  <c r="K42" i="1"/>
  <c r="K30" i="1" s="1"/>
  <c r="K26" i="1" s="1"/>
  <c r="K22" i="1" s="1"/>
  <c r="K186" i="1" s="1"/>
  <c r="K188" i="1"/>
  <c r="K187" i="1"/>
  <c r="I31" i="1"/>
  <c r="I27" i="1" s="1"/>
  <c r="I23" i="1" s="1"/>
  <c r="I187" i="1" s="1"/>
</calcChain>
</file>

<file path=xl/sharedStrings.xml><?xml version="1.0" encoding="utf-8"?>
<sst xmlns="http://schemas.openxmlformats.org/spreadsheetml/2006/main" count="1077" uniqueCount="144">
  <si>
    <t>JUDEŢUL: BISTRIŢA-NĂSĂUD</t>
  </si>
  <si>
    <t xml:space="preserve">FORMULAR: </t>
  </si>
  <si>
    <t>BUGETUL GENERAL  AL UNITĂŢII ADMINISTRATIV-TERITORIALE</t>
  </si>
  <si>
    <t xml:space="preserve">  - mii lei -</t>
  </si>
  <si>
    <t>I N D I C A T O R I</t>
  </si>
  <si>
    <t>Cod rând</t>
  </si>
  <si>
    <t>Buget pe anul</t>
  </si>
  <si>
    <t xml:space="preserve">Bugetul  local </t>
  </si>
  <si>
    <t>Bugetul instituţiilor publice finanţate din venituri proprii si subventii din bugetul local</t>
  </si>
  <si>
    <t>Bugetul instituţiilor publice finanţate integral din venituri proprii</t>
  </si>
  <si>
    <t>Bugetul împrumuturilor externe şi interne</t>
  </si>
  <si>
    <t>Bugetul fondurilor externe nerambursabile</t>
  </si>
  <si>
    <t>Total</t>
  </si>
  <si>
    <t>Transferuri între bugete**)    (se scad)</t>
  </si>
  <si>
    <t>Total buget general</t>
  </si>
  <si>
    <t>intre</t>
  </si>
  <si>
    <t>bugete</t>
  </si>
  <si>
    <t>(se scad)</t>
  </si>
  <si>
    <t>A</t>
  </si>
  <si>
    <t>0</t>
  </si>
  <si>
    <t>6=1+2+3+4+5</t>
  </si>
  <si>
    <t>8=6-7</t>
  </si>
  <si>
    <t xml:space="preserve">VENITURI  TOTAL  (rd.02+18+19+20+23)                 </t>
  </si>
  <si>
    <t>01</t>
  </si>
  <si>
    <t>I</t>
  </si>
  <si>
    <t>II</t>
  </si>
  <si>
    <t>III</t>
  </si>
  <si>
    <t>IV</t>
  </si>
  <si>
    <r>
      <t xml:space="preserve">Venituri curente   </t>
    </r>
    <r>
      <rPr>
        <b/>
        <sz val="8"/>
        <rFont val="Arial"/>
        <family val="2"/>
      </rPr>
      <t xml:space="preserve">(rd.03+17)  </t>
    </r>
    <r>
      <rPr>
        <b/>
        <sz val="9"/>
        <rFont val="Arial"/>
        <family val="2"/>
      </rPr>
      <t xml:space="preserve">                     </t>
    </r>
  </si>
  <si>
    <t>02</t>
  </si>
  <si>
    <r>
      <t xml:space="preserve">Venituri fiscale  </t>
    </r>
    <r>
      <rPr>
        <b/>
        <sz val="8"/>
        <rFont val="Arial"/>
        <family val="2"/>
      </rPr>
      <t>(rd.04+06+09+10+11+16)</t>
    </r>
    <r>
      <rPr>
        <b/>
        <sz val="9"/>
        <rFont val="Arial"/>
        <family val="2"/>
      </rPr>
      <t xml:space="preserve">                        </t>
    </r>
  </si>
  <si>
    <t>03</t>
  </si>
  <si>
    <t>Impozit pe venit, profit si castiguri din capital de la persoane juridice,   din care:</t>
  </si>
  <si>
    <t>04</t>
  </si>
  <si>
    <t xml:space="preserve">Impozit pe profit                  </t>
  </si>
  <si>
    <t>05</t>
  </si>
  <si>
    <t>Impozit pe venit, profit si castiguri din capital de la persoane fizice,   din care:</t>
  </si>
  <si>
    <t>06</t>
  </si>
  <si>
    <t>Impozitul pe veniturile din transferul proprietatilor imobiliare din patrimoniul personal *)</t>
  </si>
  <si>
    <t>07</t>
  </si>
  <si>
    <t xml:space="preserve">Cote si sume defalcate din impozitul pe venit </t>
  </si>
  <si>
    <t>08</t>
  </si>
  <si>
    <t>Alte impozite pe venit, profit si castiguri din capital</t>
  </si>
  <si>
    <t>09</t>
  </si>
  <si>
    <t>Impozite şi taxe  pe proprietate</t>
  </si>
  <si>
    <t>10</t>
  </si>
  <si>
    <r>
      <t xml:space="preserve">Impozite si taxe pe bunuri si servicii   </t>
    </r>
    <r>
      <rPr>
        <b/>
        <sz val="8"/>
        <rFont val="Arial"/>
        <family val="2"/>
        <charset val="238"/>
      </rPr>
      <t xml:space="preserve">(rd.12 la rd.15)    </t>
    </r>
    <r>
      <rPr>
        <b/>
        <sz val="9"/>
        <rFont val="Arial"/>
        <family val="2"/>
        <charset val="238"/>
      </rPr>
      <t xml:space="preserve">           </t>
    </r>
  </si>
  <si>
    <t>11</t>
  </si>
  <si>
    <t>Sume defalcate din TVA</t>
  </si>
  <si>
    <t>12</t>
  </si>
  <si>
    <t>Alte impozite si taxe generale pe bunuri  si servicii</t>
  </si>
  <si>
    <t>13</t>
  </si>
  <si>
    <t>Taxe pe servicii specifice</t>
  </si>
  <si>
    <t>14</t>
  </si>
  <si>
    <t>Taxe pe utilizarea bunurilor, autorizarea utilizarii bunurilor sau pe desfasurarea de activitati</t>
  </si>
  <si>
    <t>15</t>
  </si>
  <si>
    <t>Alte impozite si taxe fiscale</t>
  </si>
  <si>
    <t>16</t>
  </si>
  <si>
    <t xml:space="preserve">Venituri nefiscale                      </t>
  </si>
  <si>
    <t>17</t>
  </si>
  <si>
    <t xml:space="preserve">Venituri din capital                      </t>
  </si>
  <si>
    <t>18</t>
  </si>
  <si>
    <t>Operatiuni financiare</t>
  </si>
  <si>
    <t>19</t>
  </si>
  <si>
    <t>Subvenţii (rd.21+22)</t>
  </si>
  <si>
    <t>20</t>
  </si>
  <si>
    <t>Subvenţii de la bugetul de stat</t>
  </si>
  <si>
    <t>21</t>
  </si>
  <si>
    <t>Subvenţii de la alte administratii</t>
  </si>
  <si>
    <t>22</t>
  </si>
  <si>
    <t>Sume primite de la UE  în contul platilor efectuate</t>
  </si>
  <si>
    <t>23</t>
  </si>
  <si>
    <t xml:space="preserve">CHELTUIELI - TOTAL  (rd.25+36+37+40+41)           </t>
  </si>
  <si>
    <t>24</t>
  </si>
  <si>
    <r>
      <t xml:space="preserve">Cheltuieli curente   </t>
    </r>
    <r>
      <rPr>
        <b/>
        <sz val="8"/>
        <rFont val="Arial"/>
        <family val="2"/>
        <charset val="238"/>
      </rPr>
      <t xml:space="preserve">(rd.26 la rd.35)  </t>
    </r>
    <r>
      <rPr>
        <b/>
        <sz val="9"/>
        <rFont val="Arial"/>
        <family val="2"/>
        <charset val="238"/>
      </rPr>
      <t xml:space="preserve">                      </t>
    </r>
  </si>
  <si>
    <t>25</t>
  </si>
  <si>
    <t xml:space="preserve">Cheltuieli de personal                </t>
  </si>
  <si>
    <t>26</t>
  </si>
  <si>
    <t xml:space="preserve">Bunuri si servicii                </t>
  </si>
  <si>
    <t>27</t>
  </si>
  <si>
    <t>Dobanzi</t>
  </si>
  <si>
    <t>28</t>
  </si>
  <si>
    <t xml:space="preserve">Subventii                                  </t>
  </si>
  <si>
    <t>29</t>
  </si>
  <si>
    <t>Fonduri de rezerva</t>
  </si>
  <si>
    <t>30</t>
  </si>
  <si>
    <t xml:space="preserve">Transferuri intre unitati ale administratiei publice                             </t>
  </si>
  <si>
    <t>31</t>
  </si>
  <si>
    <t>Alte transferuri</t>
  </si>
  <si>
    <t>32</t>
  </si>
  <si>
    <t>Proiecte cu finantare din Fonduri externe nerambursabile postaderare</t>
  </si>
  <si>
    <t>33</t>
  </si>
  <si>
    <t>Asistenta sociala</t>
  </si>
  <si>
    <t>34</t>
  </si>
  <si>
    <t>Alte cheltuieli</t>
  </si>
  <si>
    <t>35</t>
  </si>
  <si>
    <t xml:space="preserve">Cheltuieli de capital                     </t>
  </si>
  <si>
    <t>36</t>
  </si>
  <si>
    <t>Operatiuni financiare (rd.38+39)</t>
  </si>
  <si>
    <t>37</t>
  </si>
  <si>
    <t xml:space="preserve">Imprumuturi acordate                  </t>
  </si>
  <si>
    <t>38</t>
  </si>
  <si>
    <t>Rambursari de credite externe si interne</t>
  </si>
  <si>
    <t>39</t>
  </si>
  <si>
    <t>Plăţi efectuate în anii precedenţi şi recuperate în anul curent</t>
  </si>
  <si>
    <t>40</t>
  </si>
  <si>
    <t>Rezerve</t>
  </si>
  <si>
    <t>41</t>
  </si>
  <si>
    <r>
      <t xml:space="preserve">EXCEDENT(+)/DEFICIT(-)  </t>
    </r>
    <r>
      <rPr>
        <vertAlign val="superscript"/>
        <sz val="9"/>
        <color indexed="10"/>
        <rFont val="Arial Black"/>
        <family val="2"/>
        <charset val="238"/>
      </rPr>
      <t>1)</t>
    </r>
    <r>
      <rPr>
        <sz val="9"/>
        <color indexed="10"/>
        <rFont val="Arial Black"/>
        <family val="2"/>
        <charset val="238"/>
      </rPr>
      <t xml:space="preserve">                                                                (rd.01-rd.24)   </t>
    </r>
  </si>
  <si>
    <t>42</t>
  </si>
  <si>
    <r>
      <t xml:space="preserve">               </t>
    </r>
    <r>
      <rPr>
        <vertAlign val="superscript"/>
        <sz val="9"/>
        <rFont val="Arial"/>
        <family val="2"/>
      </rPr>
      <t>1)</t>
    </r>
    <r>
      <rPr>
        <sz val="9"/>
        <rFont val="Arial"/>
        <family val="2"/>
      </rPr>
      <t xml:space="preserve"> finantat din excedentul anilor precedenti</t>
    </r>
  </si>
  <si>
    <r>
      <t>NOTĂ</t>
    </r>
    <r>
      <rPr>
        <sz val="9"/>
        <rFont val="Arial"/>
        <family val="2"/>
      </rPr>
      <t xml:space="preserve">:     </t>
    </r>
  </si>
  <si>
    <t xml:space="preserve">               *) Numai restanţe din anii precedenţi</t>
  </si>
  <si>
    <t>**) Se înscriu transferurile de sume dintre bugetele care compun bugetul general centralizat</t>
  </si>
  <si>
    <t>ORDONATOR PRINCIPAL DE CREDITE</t>
  </si>
  <si>
    <t>………………………………………..</t>
  </si>
  <si>
    <t>COMUNA  ŞIEUŢ</t>
  </si>
  <si>
    <t>JUDEŢUL:</t>
  </si>
  <si>
    <t>Unitatea administrativ-teritorială:____________</t>
  </si>
  <si>
    <t>BUGETUL GENERAL AL UNITĂŢII ADMINISTRATIV-TERITORIALE</t>
  </si>
  <si>
    <t xml:space="preserve">PE ANUL     </t>
  </si>
  <si>
    <t xml:space="preserve">  -  mii lei -</t>
  </si>
  <si>
    <r>
      <t xml:space="preserve">VENITURI  TOTAL  </t>
    </r>
    <r>
      <rPr>
        <b/>
        <sz val="8"/>
        <rFont val="Arial"/>
        <family val="2"/>
        <charset val="238"/>
      </rPr>
      <t xml:space="preserve">(rd.02+18+19+20+23)     </t>
    </r>
    <r>
      <rPr>
        <b/>
        <sz val="9"/>
        <rFont val="Arial"/>
        <family val="2"/>
        <charset val="238"/>
      </rPr>
      <t xml:space="preserve">            </t>
    </r>
  </si>
  <si>
    <r>
      <t xml:space="preserve">Venituri curente   </t>
    </r>
    <r>
      <rPr>
        <sz val="8"/>
        <rFont val="Arial"/>
        <family val="2"/>
        <charset val="238"/>
      </rPr>
      <t xml:space="preserve">(rd.03+17)  </t>
    </r>
    <r>
      <rPr>
        <sz val="9"/>
        <rFont val="Arial"/>
        <family val="2"/>
        <charset val="238"/>
      </rPr>
      <t xml:space="preserve">                     </t>
    </r>
  </si>
  <si>
    <r>
      <t xml:space="preserve">Venituri fiscale  </t>
    </r>
    <r>
      <rPr>
        <sz val="8"/>
        <rFont val="Arial"/>
        <family val="2"/>
        <charset val="238"/>
      </rPr>
      <t>(rd.04+06+09+10+11+16)</t>
    </r>
    <r>
      <rPr>
        <sz val="9"/>
        <rFont val="Arial"/>
        <family val="2"/>
        <charset val="238"/>
      </rPr>
      <t xml:space="preserve">                        </t>
    </r>
  </si>
  <si>
    <r>
      <t xml:space="preserve">Impozite si taxe pe bunuri si servicii   </t>
    </r>
    <r>
      <rPr>
        <sz val="8"/>
        <rFont val="Arial"/>
        <family val="2"/>
        <charset val="238"/>
      </rPr>
      <t xml:space="preserve">(rd.12 la rd.15)    </t>
    </r>
    <r>
      <rPr>
        <sz val="9"/>
        <rFont val="Arial"/>
        <family val="2"/>
        <charset val="238"/>
      </rPr>
      <t xml:space="preserve">           </t>
    </r>
  </si>
  <si>
    <r>
      <t xml:space="preserve">CHELTUIELI - TOTAL  </t>
    </r>
    <r>
      <rPr>
        <b/>
        <sz val="8"/>
        <rFont val="Arial"/>
        <family val="2"/>
        <charset val="238"/>
      </rPr>
      <t xml:space="preserve">(rd.25+36+37+40+41)  </t>
    </r>
    <r>
      <rPr>
        <b/>
        <sz val="9"/>
        <rFont val="Arial"/>
        <family val="2"/>
        <charset val="238"/>
      </rPr>
      <t xml:space="preserve">         </t>
    </r>
  </si>
  <si>
    <r>
      <t xml:space="preserve">Cheltuieli curente   </t>
    </r>
    <r>
      <rPr>
        <sz val="8"/>
        <rFont val="Arial"/>
        <family val="2"/>
        <charset val="238"/>
      </rPr>
      <t xml:space="preserve">(rd.25 la rd.33)  </t>
    </r>
    <r>
      <rPr>
        <sz val="9"/>
        <rFont val="Arial"/>
        <family val="2"/>
        <charset val="238"/>
      </rPr>
      <t xml:space="preserve">                      </t>
    </r>
  </si>
  <si>
    <r>
      <t xml:space="preserve">EXCEDENT(+)/DEFICIT(-)  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                                                                (rd.01-rd.24)   </t>
    </r>
  </si>
  <si>
    <t xml:space="preserve">      </t>
  </si>
  <si>
    <r>
      <t xml:space="preserve">               </t>
    </r>
    <r>
      <rPr>
        <vertAlign val="superscript"/>
        <sz val="9"/>
        <rFont val="Arial"/>
        <family val="2"/>
        <charset val="238"/>
      </rPr>
      <t>1)</t>
    </r>
    <r>
      <rPr>
        <sz val="9"/>
        <rFont val="Arial"/>
        <family val="2"/>
        <charset val="238"/>
      </rPr>
      <t xml:space="preserve"> finantat din excedentul anilor precedenti</t>
    </r>
  </si>
  <si>
    <r>
      <t>NOTĂ</t>
    </r>
    <r>
      <rPr>
        <sz val="9"/>
        <rFont val="Arial"/>
        <family val="2"/>
        <charset val="238"/>
      </rPr>
      <t>:     - Se completează câte un formular pentru fiecare din anii 2023 - 2026</t>
    </r>
  </si>
  <si>
    <t xml:space="preserve">Venituri curente   (rd.03+17)                       </t>
  </si>
  <si>
    <t xml:space="preserve">Venituri fiscale  (rd.04+06+09+10+11+16)                        </t>
  </si>
  <si>
    <t xml:space="preserve">Impozite si taxe pe bunuri si servicii   (rd.12 la rd.15)               </t>
  </si>
  <si>
    <t xml:space="preserve">Cheltuieli curente   (rd.25 la rd.33)                        </t>
  </si>
  <si>
    <t xml:space="preserve">EXCEDENT(+)/DEFICIT(-)  1)                                                                (rd.01-rd.24)   </t>
  </si>
  <si>
    <t>I   B u g e t 2024</t>
  </si>
  <si>
    <t>II  Estimări 2025</t>
  </si>
  <si>
    <t>III Estimări 2026</t>
  </si>
  <si>
    <t>IV Estimări 2027</t>
  </si>
  <si>
    <r>
      <t xml:space="preserve">PE ANUL   </t>
    </r>
    <r>
      <rPr>
        <b/>
        <sz val="10"/>
        <color rgb="FFCC00CC"/>
        <rFont val="Arial Black"/>
        <family val="2"/>
      </rPr>
      <t>2024</t>
    </r>
    <r>
      <rPr>
        <b/>
        <sz val="10"/>
        <color rgb="FFFF0000"/>
        <rFont val="Arial Black"/>
        <family val="2"/>
      </rPr>
      <t xml:space="preserve">  ŞI  ESTIMĂRI  PENTRU ANII </t>
    </r>
    <r>
      <rPr>
        <b/>
        <sz val="10"/>
        <color rgb="FF0000CC"/>
        <rFont val="Arial Black"/>
        <family val="2"/>
      </rPr>
      <t>2025-2027</t>
    </r>
  </si>
  <si>
    <t>Anexa 1 la HCL 28/18/07/2024</t>
  </si>
  <si>
    <t>Anexa 1 la Rap. 1929/10/07/2024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</si>
</sst>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#,##0.0"/>
    <numFmt numFmtId="166" formatCode="0.0"/>
  </numFmts>
  <fonts count="5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rgb="FFFF0000"/>
      <name val="Arial Black"/>
      <family val="2"/>
    </font>
    <font>
      <sz val="9"/>
      <color rgb="FFFF0000"/>
      <name val="Arial"/>
      <family val="2"/>
    </font>
    <font>
      <sz val="9"/>
      <name val="Arial"/>
      <family val="2"/>
    </font>
    <font>
      <sz val="9"/>
      <color rgb="FFFF0000"/>
      <name val="Arial Black"/>
      <family val="2"/>
      <charset val="238"/>
    </font>
    <font>
      <b/>
      <sz val="9"/>
      <name val="Arial"/>
      <family val="2"/>
    </font>
    <font>
      <b/>
      <sz val="9"/>
      <color rgb="FFFF0000"/>
      <name val="Arial"/>
      <family val="2"/>
    </font>
    <font>
      <b/>
      <sz val="10"/>
      <color rgb="FFFF0000"/>
      <name val="Arial Black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9"/>
      <color rgb="FFFF0000"/>
      <name val="Arial"/>
      <family val="2"/>
      <charset val="238"/>
    </font>
    <font>
      <sz val="11"/>
      <name val="Arial Black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 Black"/>
      <family val="2"/>
    </font>
    <font>
      <sz val="8"/>
      <name val="Arial Black"/>
      <family val="2"/>
      <charset val="238"/>
    </font>
    <font>
      <b/>
      <sz val="11"/>
      <color rgb="FF000099"/>
      <name val="Arial Narrow"/>
      <family val="2"/>
      <charset val="238"/>
    </font>
    <font>
      <b/>
      <sz val="8"/>
      <name val="Arial"/>
      <family val="2"/>
      <charset val="238"/>
    </font>
    <font>
      <sz val="11"/>
      <color rgb="FF000099"/>
      <name val="Arial Narrow"/>
      <family val="2"/>
      <charset val="238"/>
    </font>
    <font>
      <b/>
      <sz val="9"/>
      <name val="Arial"/>
      <family val="2"/>
      <charset val="238"/>
    </font>
    <font>
      <b/>
      <sz val="9"/>
      <color rgb="FF660033"/>
      <name val="Arial Black"/>
      <family val="2"/>
      <charset val="238"/>
    </font>
    <font>
      <b/>
      <sz val="8"/>
      <name val="Arial Black"/>
      <family val="2"/>
      <charset val="238"/>
    </font>
    <font>
      <vertAlign val="superscript"/>
      <sz val="9"/>
      <color indexed="10"/>
      <name val="Arial Black"/>
      <family val="2"/>
      <charset val="238"/>
    </font>
    <font>
      <sz val="9"/>
      <color indexed="10"/>
      <name val="Arial Black"/>
      <family val="2"/>
      <charset val="238"/>
    </font>
    <font>
      <b/>
      <sz val="11"/>
      <color indexed="10"/>
      <name val="Arial Narrow"/>
      <family val="2"/>
      <charset val="238"/>
    </font>
    <font>
      <sz val="11"/>
      <color indexed="10"/>
      <name val="Arial Narrow"/>
      <family val="2"/>
      <charset val="238"/>
    </font>
    <font>
      <vertAlign val="superscript"/>
      <sz val="9"/>
      <name val="Arial"/>
      <family val="2"/>
    </font>
    <font>
      <b/>
      <u/>
      <sz val="9"/>
      <name val="Arial"/>
      <family val="2"/>
    </font>
    <font>
      <sz val="9"/>
      <name val="Arial"/>
      <family val="2"/>
      <charset val="238"/>
    </font>
    <font>
      <sz val="10"/>
      <name val="Tahoma"/>
      <family val="2"/>
    </font>
    <font>
      <sz val="11"/>
      <name val="Arial"/>
      <family val="2"/>
    </font>
    <font>
      <sz val="10"/>
      <name val="Arial Black"/>
      <family val="2"/>
    </font>
    <font>
      <sz val="11"/>
      <color theme="1"/>
      <name val="Calibri"/>
      <family val="2"/>
      <scheme val="minor"/>
    </font>
    <font>
      <b/>
      <sz val="10"/>
      <color rgb="FF0000CC"/>
      <name val="Arial Black"/>
      <family val="2"/>
    </font>
    <font>
      <b/>
      <sz val="11"/>
      <color rgb="FFFF00FF"/>
      <name val="Arial Narrow"/>
      <family val="2"/>
      <charset val="238"/>
    </font>
    <font>
      <b/>
      <sz val="11"/>
      <color rgb="FFCC00CC"/>
      <name val="Arial Narrow"/>
      <family val="2"/>
      <charset val="238"/>
    </font>
    <font>
      <sz val="8"/>
      <color rgb="FFCC00CC"/>
      <name val="Arial Black"/>
      <family val="2"/>
      <charset val="238"/>
    </font>
    <font>
      <b/>
      <sz val="8"/>
      <color rgb="FFCC00CC"/>
      <name val="Arial"/>
      <family val="2"/>
      <charset val="238"/>
    </font>
    <font>
      <b/>
      <sz val="8"/>
      <color rgb="FFFF00FF"/>
      <name val="Arial Black"/>
      <family val="2"/>
      <charset val="238"/>
    </font>
    <font>
      <b/>
      <sz val="8"/>
      <color rgb="FFFF00FF"/>
      <name val="Arial"/>
      <family val="2"/>
      <charset val="238"/>
    </font>
    <font>
      <b/>
      <sz val="10"/>
      <color rgb="FFCC00CC"/>
      <name val="Arial Black"/>
      <family val="2"/>
    </font>
    <font>
      <b/>
      <sz val="8"/>
      <color rgb="FF0000CC"/>
      <name val="Arial Black"/>
      <family val="2"/>
      <charset val="238"/>
    </font>
    <font>
      <b/>
      <sz val="11"/>
      <color rgb="FF0000CC"/>
      <name val="Arial Narrow"/>
      <family val="2"/>
      <charset val="238"/>
    </font>
    <font>
      <b/>
      <sz val="8"/>
      <color rgb="FF0000CC"/>
      <name val="Arial"/>
      <family val="2"/>
      <charset val="238"/>
    </font>
    <font>
      <sz val="11"/>
      <color rgb="FF0000CC"/>
      <name val="Arial Narrow"/>
      <family val="2"/>
      <charset val="238"/>
    </font>
    <font>
      <sz val="9"/>
      <color rgb="FFCC00CC"/>
      <name val="Arial Black"/>
      <family val="2"/>
    </font>
    <font>
      <sz val="9"/>
      <color rgb="FF0000CC"/>
      <name val="Arial Black"/>
      <family val="2"/>
    </font>
    <font>
      <sz val="8"/>
      <color rgb="FF0000CC"/>
      <name val="Arial Black"/>
      <family val="2"/>
      <charset val="238"/>
    </font>
    <font>
      <sz val="8"/>
      <color rgb="FFFF0000"/>
      <name val="Arial Black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color indexed="1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u/>
      <sz val="9"/>
      <name val="Arial"/>
      <family val="2"/>
      <charset val="238"/>
    </font>
    <font>
      <sz val="10"/>
      <name val="Tahoma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</borders>
  <cellStyleXfs count="7">
    <xf numFmtId="0" fontId="0" fillId="0" borderId="0"/>
    <xf numFmtId="0" fontId="32" fillId="0" borderId="0"/>
    <xf numFmtId="0" fontId="14" fillId="0" borderId="0"/>
    <xf numFmtId="0" fontId="1" fillId="0" borderId="0"/>
    <xf numFmtId="0" fontId="35" fillId="0" borderId="0"/>
    <xf numFmtId="0" fontId="57" fillId="0" borderId="0"/>
    <xf numFmtId="0" fontId="1" fillId="0" borderId="0"/>
  </cellStyleXfs>
  <cellXfs count="177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4" fillId="0" borderId="0" xfId="0" applyFont="1"/>
    <xf numFmtId="164" fontId="2" fillId="2" borderId="0" xfId="0" applyNumberFormat="1" applyFont="1" applyFill="1" applyAlignment="1">
      <alignment horizontal="left"/>
    </xf>
    <xf numFmtId="164" fontId="3" fillId="2" borderId="0" xfId="0" applyNumberFormat="1" applyFont="1" applyFill="1" applyAlignment="1">
      <alignment horizontal="left"/>
    </xf>
    <xf numFmtId="0" fontId="6" fillId="0" borderId="0" xfId="0" applyFont="1"/>
    <xf numFmtId="164" fontId="4" fillId="0" borderId="0" xfId="0" applyNumberFormat="1" applyFont="1" applyAlignment="1">
      <alignment horizontal="left"/>
    </xf>
    <xf numFmtId="165" fontId="3" fillId="2" borderId="0" xfId="0" applyNumberFormat="1" applyFont="1" applyFill="1"/>
    <xf numFmtId="0" fontId="7" fillId="2" borderId="0" xfId="0" quotePrefix="1" applyFont="1" applyFill="1" applyAlignment="1">
      <alignment horizontal="left"/>
    </xf>
    <xf numFmtId="0" fontId="4" fillId="0" borderId="0" xfId="0" quotePrefix="1" applyFont="1"/>
    <xf numFmtId="0" fontId="9" fillId="2" borderId="0" xfId="0" quotePrefix="1" applyFont="1" applyFill="1"/>
    <xf numFmtId="0" fontId="10" fillId="2" borderId="0" xfId="0" applyFont="1" applyFill="1"/>
    <xf numFmtId="0" fontId="11" fillId="2" borderId="0" xfId="0" quotePrefix="1" applyFont="1" applyFill="1"/>
    <xf numFmtId="164" fontId="15" fillId="0" borderId="3" xfId="0" applyNumberFormat="1" applyFont="1" applyBorder="1" applyAlignment="1">
      <alignment horizontal="center"/>
    </xf>
    <xf numFmtId="164" fontId="15" fillId="0" borderId="4" xfId="0" quotePrefix="1" applyNumberFormat="1" applyFont="1" applyBorder="1" applyAlignment="1">
      <alignment horizontal="center"/>
    </xf>
    <xf numFmtId="1" fontId="16" fillId="0" borderId="4" xfId="0" applyNumberFormat="1" applyFont="1" applyBorder="1" applyAlignment="1">
      <alignment horizontal="center"/>
    </xf>
    <xf numFmtId="1" fontId="15" fillId="0" borderId="4" xfId="0" applyNumberFormat="1" applyFont="1" applyBorder="1" applyAlignment="1">
      <alignment horizontal="center"/>
    </xf>
    <xf numFmtId="164" fontId="17" fillId="3" borderId="5" xfId="0" applyNumberFormat="1" applyFont="1" applyFill="1" applyBorder="1"/>
    <xf numFmtId="164" fontId="6" fillId="3" borderId="6" xfId="0" applyNumberFormat="1" applyFont="1" applyFill="1" applyBorder="1"/>
    <xf numFmtId="164" fontId="6" fillId="3" borderId="7" xfId="0" applyNumberFormat="1" applyFont="1" applyFill="1" applyBorder="1"/>
    <xf numFmtId="164" fontId="6" fillId="2" borderId="5" xfId="0" applyNumberFormat="1" applyFont="1" applyFill="1" applyBorder="1"/>
    <xf numFmtId="164" fontId="6" fillId="2" borderId="6" xfId="0" applyNumberFormat="1" applyFont="1" applyFill="1" applyBorder="1"/>
    <xf numFmtId="164" fontId="6" fillId="2" borderId="7" xfId="0" applyNumberFormat="1" applyFont="1" applyFill="1" applyBorder="1"/>
    <xf numFmtId="164" fontId="6" fillId="2" borderId="6" xfId="0" applyNumberFormat="1" applyFont="1" applyFill="1" applyBorder="1" applyAlignment="1">
      <alignment wrapText="1"/>
    </xf>
    <xf numFmtId="164" fontId="6" fillId="2" borderId="5" xfId="0" applyNumberFormat="1" applyFont="1" applyFill="1" applyBorder="1" applyAlignment="1">
      <alignment wrapText="1"/>
    </xf>
    <xf numFmtId="164" fontId="22" fillId="2" borderId="1" xfId="0" applyNumberFormat="1" applyFont="1" applyFill="1" applyBorder="1" applyAlignment="1">
      <alignment wrapText="1"/>
    </xf>
    <xf numFmtId="164" fontId="22" fillId="2" borderId="2" xfId="0" applyNumberFormat="1" applyFont="1" applyFill="1" applyBorder="1"/>
    <xf numFmtId="164" fontId="22" fillId="2" borderId="8" xfId="0" applyNumberFormat="1" applyFont="1" applyFill="1" applyBorder="1"/>
    <xf numFmtId="164" fontId="22" fillId="2" borderId="5" xfId="0" applyNumberFormat="1" applyFont="1" applyFill="1" applyBorder="1" applyAlignment="1">
      <alignment wrapText="1"/>
    </xf>
    <xf numFmtId="164" fontId="22" fillId="2" borderId="6" xfId="0" applyNumberFormat="1" applyFont="1" applyFill="1" applyBorder="1"/>
    <xf numFmtId="164" fontId="22" fillId="2" borderId="7" xfId="0" applyNumberFormat="1" applyFont="1" applyFill="1" applyBorder="1"/>
    <xf numFmtId="164" fontId="22" fillId="2" borderId="5" xfId="0" applyNumberFormat="1" applyFont="1" applyFill="1" applyBorder="1"/>
    <xf numFmtId="164" fontId="23" fillId="4" borderId="5" xfId="0" applyNumberFormat="1" applyFont="1" applyFill="1" applyBorder="1"/>
    <xf numFmtId="164" fontId="6" fillId="4" borderId="6" xfId="0" applyNumberFormat="1" applyFont="1" applyFill="1" applyBorder="1"/>
    <xf numFmtId="164" fontId="6" fillId="4" borderId="7" xfId="0" applyNumberFormat="1" applyFont="1" applyFill="1" applyBorder="1"/>
    <xf numFmtId="164" fontId="22" fillId="2" borderId="5" xfId="0" quotePrefix="1" applyNumberFormat="1" applyFont="1" applyFill="1" applyBorder="1"/>
    <xf numFmtId="164" fontId="22" fillId="2" borderId="5" xfId="0" applyNumberFormat="1" applyFont="1" applyFill="1" applyBorder="1" applyAlignment="1">
      <alignment vertical="top" wrapText="1"/>
    </xf>
    <xf numFmtId="0" fontId="22" fillId="2" borderId="5" xfId="0" quotePrefix="1" applyFont="1" applyFill="1" applyBorder="1" applyAlignment="1">
      <alignment wrapText="1"/>
    </xf>
    <xf numFmtId="0" fontId="22" fillId="2" borderId="5" xfId="0" applyFont="1" applyFill="1" applyBorder="1" applyAlignment="1">
      <alignment wrapText="1"/>
    </xf>
    <xf numFmtId="164" fontId="5" fillId="5" borderId="5" xfId="0" applyNumberFormat="1" applyFont="1" applyFill="1" applyBorder="1" applyAlignment="1">
      <alignment wrapText="1"/>
    </xf>
    <xf numFmtId="164" fontId="6" fillId="5" borderId="6" xfId="0" applyNumberFormat="1" applyFont="1" applyFill="1" applyBorder="1"/>
    <xf numFmtId="3" fontId="28" fillId="5" borderId="4" xfId="0" applyNumberFormat="1" applyFont="1" applyFill="1" applyBorder="1" applyAlignment="1">
      <alignment horizontal="right" vertical="center"/>
    </xf>
    <xf numFmtId="164" fontId="6" fillId="5" borderId="7" xfId="0" applyNumberFormat="1" applyFont="1" applyFill="1" applyBorder="1"/>
    <xf numFmtId="164" fontId="4" fillId="2" borderId="0" xfId="0" applyNumberFormat="1" applyFont="1" applyFill="1" applyAlignment="1">
      <alignment horizontal="left"/>
    </xf>
    <xf numFmtId="165" fontId="4" fillId="2" borderId="0" xfId="0" applyNumberFormat="1" applyFont="1" applyFill="1" applyAlignment="1">
      <alignment horizontal="right"/>
    </xf>
    <xf numFmtId="0" fontId="31" fillId="2" borderId="0" xfId="0" applyFont="1" applyFill="1"/>
    <xf numFmtId="0" fontId="14" fillId="2" borderId="0" xfId="0" applyFont="1" applyFill="1"/>
    <xf numFmtId="0" fontId="4" fillId="2" borderId="0" xfId="0" applyFont="1" applyFill="1" applyAlignment="1">
      <alignment horizontal="left" indent="4"/>
    </xf>
    <xf numFmtId="0" fontId="4" fillId="2" borderId="0" xfId="0" quotePrefix="1" applyFont="1" applyFill="1" applyAlignment="1">
      <alignment horizontal="left" indent="6"/>
    </xf>
    <xf numFmtId="0" fontId="4" fillId="2" borderId="0" xfId="0" applyFont="1" applyFill="1"/>
    <xf numFmtId="0" fontId="33" fillId="2" borderId="0" xfId="0" applyFont="1" applyFill="1"/>
    <xf numFmtId="164" fontId="39" fillId="3" borderId="4" xfId="0" applyNumberFormat="1" applyFont="1" applyFill="1" applyBorder="1" applyAlignment="1">
      <alignment horizontal="left" indent="1"/>
    </xf>
    <xf numFmtId="164" fontId="40" fillId="0" borderId="4" xfId="0" applyNumberFormat="1" applyFont="1" applyBorder="1" applyAlignment="1">
      <alignment horizontal="left" indent="1"/>
    </xf>
    <xf numFmtId="164" fontId="41" fillId="4" borderId="4" xfId="0" applyNumberFormat="1" applyFont="1" applyFill="1" applyBorder="1" applyAlignment="1">
      <alignment horizontal="left" indent="1"/>
    </xf>
    <xf numFmtId="164" fontId="42" fillId="0" borderId="4" xfId="0" applyNumberFormat="1" applyFont="1" applyBorder="1" applyAlignment="1">
      <alignment horizontal="left" indent="1"/>
    </xf>
    <xf numFmtId="164" fontId="44" fillId="4" borderId="4" xfId="0" applyNumberFormat="1" applyFont="1" applyFill="1" applyBorder="1" applyAlignment="1">
      <alignment horizontal="left" indent="1"/>
    </xf>
    <xf numFmtId="164" fontId="46" fillId="0" borderId="2" xfId="0" applyNumberFormat="1" applyFont="1" applyBorder="1" applyAlignment="1">
      <alignment horizontal="left" indent="1"/>
    </xf>
    <xf numFmtId="164" fontId="46" fillId="0" borderId="8" xfId="0" applyNumberFormat="1" applyFont="1" applyBorder="1" applyAlignment="1">
      <alignment horizontal="left" indent="1"/>
    </xf>
    <xf numFmtId="164" fontId="50" fillId="3" borderId="4" xfId="0" applyNumberFormat="1" applyFont="1" applyFill="1" applyBorder="1" applyAlignment="1">
      <alignment horizontal="left" indent="1"/>
    </xf>
    <xf numFmtId="164" fontId="50" fillId="5" borderId="2" xfId="0" applyNumberFormat="1" applyFont="1" applyFill="1" applyBorder="1" applyAlignment="1">
      <alignment horizontal="left" indent="1"/>
    </xf>
    <xf numFmtId="164" fontId="50" fillId="5" borderId="8" xfId="0" applyNumberFormat="1" applyFont="1" applyFill="1" applyBorder="1" applyAlignment="1">
      <alignment horizontal="left" indent="1"/>
    </xf>
    <xf numFmtId="164" fontId="51" fillId="5" borderId="4" xfId="0" applyNumberFormat="1" applyFont="1" applyFill="1" applyBorder="1" applyAlignment="1">
      <alignment horizontal="left" indent="1"/>
    </xf>
    <xf numFmtId="164" fontId="48" fillId="2" borderId="0" xfId="0" applyNumberFormat="1" applyFont="1" applyFill="1" applyAlignment="1">
      <alignment horizontal="left" vertical="center" wrapText="1"/>
    </xf>
    <xf numFmtId="164" fontId="49" fillId="2" borderId="0" xfId="0" applyNumberFormat="1" applyFont="1" applyFill="1" applyAlignment="1">
      <alignment horizontal="left" vertical="center" wrapText="1"/>
    </xf>
    <xf numFmtId="0" fontId="31" fillId="0" borderId="0" xfId="0" applyFont="1"/>
    <xf numFmtId="164" fontId="31" fillId="0" borderId="0" xfId="0" applyNumberFormat="1" applyFont="1" applyAlignment="1">
      <alignment horizontal="left"/>
    </xf>
    <xf numFmtId="165" fontId="31" fillId="0" borderId="0" xfId="0" applyNumberFormat="1" applyFont="1"/>
    <xf numFmtId="0" fontId="22" fillId="0" borderId="0" xfId="0" applyFont="1" applyAlignment="1">
      <alignment horizontal="left"/>
    </xf>
    <xf numFmtId="0" fontId="52" fillId="0" borderId="0" xfId="0" applyFont="1"/>
    <xf numFmtId="0" fontId="0" fillId="0" borderId="13" xfId="0" applyBorder="1"/>
    <xf numFmtId="0" fontId="0" fillId="0" borderId="15" xfId="0" applyBorder="1"/>
    <xf numFmtId="164" fontId="53" fillId="0" borderId="14" xfId="0" applyNumberFormat="1" applyFont="1" applyBorder="1" applyAlignment="1">
      <alignment horizontal="center"/>
    </xf>
    <xf numFmtId="1" fontId="53" fillId="0" borderId="14" xfId="0" applyNumberFormat="1" applyFont="1" applyBorder="1" applyAlignment="1">
      <alignment horizontal="center"/>
    </xf>
    <xf numFmtId="166" fontId="53" fillId="0" borderId="14" xfId="0" applyNumberFormat="1" applyFont="1" applyBorder="1" applyAlignment="1">
      <alignment horizontal="center"/>
    </xf>
    <xf numFmtId="164" fontId="53" fillId="0" borderId="0" xfId="0" applyNumberFormat="1" applyFont="1" applyAlignment="1">
      <alignment horizontal="center"/>
    </xf>
    <xf numFmtId="1" fontId="31" fillId="0" borderId="0" xfId="0" applyNumberFormat="1" applyFont="1" applyAlignment="1">
      <alignment horizontal="center"/>
    </xf>
    <xf numFmtId="1" fontId="31" fillId="0" borderId="13" xfId="0" applyNumberFormat="1" applyFont="1" applyBorder="1" applyAlignment="1">
      <alignment horizontal="center"/>
    </xf>
    <xf numFmtId="166" fontId="31" fillId="0" borderId="0" xfId="0" applyNumberFormat="1" applyFont="1" applyAlignment="1">
      <alignment horizontal="right"/>
    </xf>
    <xf numFmtId="164" fontId="22" fillId="0" borderId="0" xfId="0" applyNumberFormat="1" applyFont="1" applyAlignment="1">
      <alignment horizontal="left"/>
    </xf>
    <xf numFmtId="164" fontId="53" fillId="0" borderId="0" xfId="0" applyNumberFormat="1" applyFont="1" applyAlignment="1">
      <alignment horizontal="left" indent="1"/>
    </xf>
    <xf numFmtId="165" fontId="54" fillId="0" borderId="0" xfId="0" applyNumberFormat="1" applyFont="1" applyAlignment="1">
      <alignment horizontal="center" vertical="center"/>
    </xf>
    <xf numFmtId="165" fontId="31" fillId="0" borderId="0" xfId="0" applyNumberFormat="1" applyFont="1" applyAlignment="1">
      <alignment horizontal="center" vertical="center"/>
    </xf>
    <xf numFmtId="164" fontId="31" fillId="0" borderId="0" xfId="0" applyNumberFormat="1" applyFont="1"/>
    <xf numFmtId="164" fontId="31" fillId="0" borderId="0" xfId="0" applyNumberFormat="1" applyFont="1" applyAlignment="1">
      <alignment horizontal="left" wrapText="1"/>
    </xf>
    <xf numFmtId="164" fontId="31" fillId="0" borderId="0" xfId="0" applyNumberFormat="1" applyFont="1" applyAlignment="1">
      <alignment horizontal="left" indent="2"/>
    </xf>
    <xf numFmtId="165" fontId="31" fillId="0" borderId="0" xfId="0" applyNumberFormat="1" applyFont="1" applyAlignment="1">
      <alignment horizontal="right"/>
    </xf>
    <xf numFmtId="164" fontId="31" fillId="0" borderId="0" xfId="0" applyNumberFormat="1" applyFont="1" applyAlignment="1">
      <alignment horizontal="left" wrapText="1" indent="2"/>
    </xf>
    <xf numFmtId="164" fontId="31" fillId="0" borderId="0" xfId="0" applyNumberFormat="1" applyFont="1" applyAlignment="1">
      <alignment horizontal="left" vertical="top" wrapText="1" indent="2"/>
    </xf>
    <xf numFmtId="0" fontId="31" fillId="0" borderId="0" xfId="0" applyFont="1" applyAlignment="1">
      <alignment horizontal="left" wrapText="1" indent="2"/>
    </xf>
    <xf numFmtId="0" fontId="31" fillId="0" borderId="0" xfId="0" applyFont="1" applyAlignment="1">
      <alignment horizontal="left" wrapText="1"/>
    </xf>
    <xf numFmtId="3" fontId="53" fillId="0" borderId="0" xfId="0" applyNumberFormat="1" applyFont="1" applyAlignment="1">
      <alignment horizontal="left" indent="1"/>
    </xf>
    <xf numFmtId="164" fontId="31" fillId="0" borderId="15" xfId="0" applyNumberFormat="1" applyFont="1" applyBorder="1" applyAlignment="1">
      <alignment horizontal="left"/>
    </xf>
    <xf numFmtId="165" fontId="31" fillId="0" borderId="15" xfId="0" applyNumberFormat="1" applyFont="1" applyBorder="1"/>
    <xf numFmtId="0" fontId="31" fillId="0" borderId="0" xfId="0" applyFont="1" applyAlignment="1">
      <alignment horizontal="left" indent="4"/>
    </xf>
    <xf numFmtId="0" fontId="31" fillId="0" borderId="0" xfId="0" applyFont="1" applyAlignment="1">
      <alignment horizontal="left" indent="6"/>
    </xf>
    <xf numFmtId="0" fontId="52" fillId="0" borderId="0" xfId="5" applyFont="1" applyAlignment="1">
      <alignment horizontal="left" vertical="center"/>
    </xf>
    <xf numFmtId="0" fontId="52" fillId="0" borderId="0" xfId="5" applyFont="1" applyAlignment="1">
      <alignment horizontal="center"/>
    </xf>
    <xf numFmtId="0" fontId="52" fillId="0" borderId="16" xfId="1" applyFont="1" applyBorder="1" applyAlignment="1">
      <alignment horizontal="left"/>
    </xf>
    <xf numFmtId="0" fontId="0" fillId="0" borderId="0" xfId="6" applyFont="1"/>
    <xf numFmtId="0" fontId="58" fillId="0" borderId="0" xfId="0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4" fontId="38" fillId="3" borderId="1" xfId="0" applyNumberFormat="1" applyFont="1" applyFill="1" applyBorder="1" applyAlignment="1">
      <alignment horizontal="right" vertical="center"/>
    </xf>
    <xf numFmtId="4" fontId="19" fillId="3" borderId="4" xfId="0" applyNumberFormat="1" applyFont="1" applyFill="1" applyBorder="1" applyAlignment="1">
      <alignment vertical="center"/>
    </xf>
    <xf numFmtId="4" fontId="19" fillId="3" borderId="1" xfId="0" applyNumberFormat="1" applyFont="1" applyFill="1" applyBorder="1" applyAlignment="1">
      <alignment vertical="center"/>
    </xf>
    <xf numFmtId="4" fontId="38" fillId="0" borderId="4" xfId="0" applyNumberFormat="1" applyFont="1" applyBorder="1" applyAlignment="1">
      <alignment horizontal="right" vertical="center"/>
    </xf>
    <xf numFmtId="4" fontId="21" fillId="0" borderId="2" xfId="0" applyNumberFormat="1" applyFont="1" applyBorder="1" applyAlignment="1">
      <alignment horizontal="right" vertical="center"/>
    </xf>
    <xf numFmtId="4" fontId="21" fillId="0" borderId="8" xfId="0" applyNumberFormat="1" applyFont="1" applyBorder="1" applyAlignment="1">
      <alignment horizontal="right" vertical="center"/>
    </xf>
    <xf numFmtId="4" fontId="38" fillId="0" borderId="8" xfId="0" applyNumberFormat="1" applyFont="1" applyBorder="1" applyAlignment="1">
      <alignment horizontal="right" vertical="center"/>
    </xf>
    <xf numFmtId="4" fontId="38" fillId="0" borderId="9" xfId="0" applyNumberFormat="1" applyFont="1" applyBorder="1" applyAlignment="1">
      <alignment horizontal="right" vertical="center"/>
    </xf>
    <xf numFmtId="4" fontId="19" fillId="0" borderId="8" xfId="0" applyNumberFormat="1" applyFont="1" applyBorder="1" applyAlignment="1">
      <alignment horizontal="right" vertical="center"/>
    </xf>
    <xf numFmtId="4" fontId="19" fillId="0" borderId="4" xfId="0" applyNumberFormat="1" applyFont="1" applyBorder="1" applyAlignment="1">
      <alignment horizontal="right" vertical="center"/>
    </xf>
    <xf numFmtId="4" fontId="21" fillId="0" borderId="6" xfId="0" applyNumberFormat="1" applyFont="1" applyBorder="1" applyAlignment="1">
      <alignment horizontal="right" vertical="center"/>
    </xf>
    <xf numFmtId="4" fontId="21" fillId="0" borderId="10" xfId="0" applyNumberFormat="1" applyFont="1" applyBorder="1" applyAlignment="1">
      <alignment horizontal="right" vertical="center"/>
    </xf>
    <xf numFmtId="4" fontId="19" fillId="0" borderId="4" xfId="0" applyNumberFormat="1" applyFont="1" applyBorder="1" applyAlignment="1">
      <alignment horizontal="right"/>
    </xf>
    <xf numFmtId="4" fontId="19" fillId="0" borderId="3" xfId="0" applyNumberFormat="1" applyFont="1" applyBorder="1" applyAlignment="1">
      <alignment horizontal="right" vertical="center"/>
    </xf>
    <xf numFmtId="4" fontId="19" fillId="0" borderId="9" xfId="0" applyNumberFormat="1" applyFont="1" applyBorder="1" applyAlignment="1">
      <alignment horizontal="right" vertical="center"/>
    </xf>
    <xf numFmtId="4" fontId="38" fillId="0" borderId="9" xfId="0" applyNumberFormat="1" applyFont="1" applyBorder="1" applyAlignment="1">
      <alignment horizontal="right"/>
    </xf>
    <xf numFmtId="4" fontId="21" fillId="0" borderId="0" xfId="0" applyNumberFormat="1" applyFont="1" applyAlignment="1">
      <alignment horizontal="right" vertical="center"/>
    </xf>
    <xf numFmtId="4" fontId="38" fillId="0" borderId="4" xfId="0" quotePrefix="1" applyNumberFormat="1" applyFont="1" applyBorder="1"/>
    <xf numFmtId="4" fontId="38" fillId="0" borderId="4" xfId="0" applyNumberFormat="1" applyFont="1" applyBorder="1" applyAlignment="1">
      <alignment horizontal="right"/>
    </xf>
    <xf numFmtId="4" fontId="38" fillId="0" borderId="3" xfId="0" applyNumberFormat="1" applyFont="1" applyBorder="1" applyAlignment="1">
      <alignment horizontal="right" vertical="center"/>
    </xf>
    <xf numFmtId="4" fontId="21" fillId="0" borderId="11" xfId="0" applyNumberFormat="1" applyFont="1" applyBorder="1" applyAlignment="1">
      <alignment horizontal="right" vertical="center"/>
    </xf>
    <xf numFmtId="4" fontId="38" fillId="0" borderId="3" xfId="0" applyNumberFormat="1" applyFont="1" applyBorder="1" applyAlignment="1">
      <alignment horizontal="right"/>
    </xf>
    <xf numFmtId="4" fontId="19" fillId="0" borderId="7" xfId="0" applyNumberFormat="1" applyFont="1" applyBorder="1" applyAlignment="1">
      <alignment horizontal="right" vertical="center"/>
    </xf>
    <xf numFmtId="4" fontId="19" fillId="0" borderId="12" xfId="0" applyNumberFormat="1" applyFont="1" applyBorder="1" applyAlignment="1">
      <alignment horizontal="right" vertical="center"/>
    </xf>
    <xf numFmtId="4" fontId="38" fillId="0" borderId="4" xfId="0" applyNumberFormat="1" applyFont="1" applyBorder="1" applyAlignment="1">
      <alignment horizontal="right" vertical="center" wrapText="1"/>
    </xf>
    <xf numFmtId="4" fontId="21" fillId="0" borderId="2" xfId="0" applyNumberFormat="1" applyFont="1" applyBorder="1" applyAlignment="1">
      <alignment horizontal="right" vertical="center" wrapText="1"/>
    </xf>
    <xf numFmtId="4" fontId="37" fillId="4" borderId="4" xfId="0" applyNumberFormat="1" applyFont="1" applyFill="1" applyBorder="1" applyAlignment="1">
      <alignment horizontal="right" vertical="center"/>
    </xf>
    <xf numFmtId="4" fontId="45" fillId="4" borderId="4" xfId="0" applyNumberFormat="1" applyFont="1" applyFill="1" applyBorder="1" applyAlignment="1">
      <alignment horizontal="right" vertical="center"/>
    </xf>
    <xf numFmtId="4" fontId="37" fillId="0" borderId="8" xfId="0" applyNumberFormat="1" applyFont="1" applyBorder="1" applyAlignment="1">
      <alignment horizontal="right" vertical="center"/>
    </xf>
    <xf numFmtId="4" fontId="47" fillId="0" borderId="2" xfId="0" applyNumberFormat="1" applyFont="1" applyBorder="1" applyAlignment="1">
      <alignment horizontal="right" vertical="center"/>
    </xf>
    <xf numFmtId="4" fontId="47" fillId="0" borderId="8" xfId="0" applyNumberFormat="1" applyFont="1" applyBorder="1" applyAlignment="1">
      <alignment horizontal="right" vertical="center"/>
    </xf>
    <xf numFmtId="4" fontId="37" fillId="0" borderId="4" xfId="0" applyNumberFormat="1" applyFont="1" applyBorder="1" applyAlignment="1">
      <alignment horizontal="right" vertical="center"/>
    </xf>
    <xf numFmtId="4" fontId="37" fillId="0" borderId="4" xfId="0" applyNumberFormat="1" applyFont="1" applyBorder="1" applyAlignment="1">
      <alignment horizontal="right"/>
    </xf>
    <xf numFmtId="4" fontId="37" fillId="0" borderId="3" xfId="0" applyNumberFormat="1" applyFont="1" applyBorder="1" applyAlignment="1">
      <alignment horizontal="right" vertical="center"/>
    </xf>
    <xf numFmtId="4" fontId="37" fillId="0" borderId="9" xfId="0" applyNumberFormat="1" applyFont="1" applyBorder="1" applyAlignment="1">
      <alignment horizontal="right" vertical="center"/>
    </xf>
    <xf numFmtId="4" fontId="47" fillId="0" borderId="0" xfId="0" applyNumberFormat="1" applyFont="1" applyAlignment="1">
      <alignment horizontal="right" vertical="center"/>
    </xf>
    <xf numFmtId="4" fontId="47" fillId="0" borderId="11" xfId="0" applyNumberFormat="1" applyFont="1" applyBorder="1" applyAlignment="1">
      <alignment horizontal="right" vertical="center"/>
    </xf>
    <xf numFmtId="4" fontId="37" fillId="0" borderId="8" xfId="0" applyNumberFormat="1" applyFont="1" applyBorder="1" applyAlignment="1">
      <alignment horizontal="right"/>
    </xf>
    <xf numFmtId="4" fontId="37" fillId="0" borderId="7" xfId="0" applyNumberFormat="1" applyFont="1" applyBorder="1" applyAlignment="1">
      <alignment horizontal="right" vertical="center"/>
    </xf>
    <xf numFmtId="4" fontId="37" fillId="0" borderId="12" xfId="0" applyNumberFormat="1" applyFont="1" applyBorder="1" applyAlignment="1">
      <alignment horizontal="right" vertical="center"/>
    </xf>
    <xf numFmtId="4" fontId="27" fillId="5" borderId="4" xfId="0" applyNumberFormat="1" applyFont="1" applyFill="1" applyBorder="1" applyAlignment="1">
      <alignment horizontal="right" vertical="center"/>
    </xf>
    <xf numFmtId="4" fontId="28" fillId="5" borderId="4" xfId="0" applyNumberFormat="1" applyFont="1" applyFill="1" applyBorder="1" applyAlignment="1">
      <alignment horizontal="right" vertical="center"/>
    </xf>
    <xf numFmtId="0" fontId="34" fillId="2" borderId="0" xfId="0" applyFont="1" applyFill="1" applyAlignment="1">
      <alignment horizontal="center"/>
    </xf>
    <xf numFmtId="164" fontId="20" fillId="0" borderId="1" xfId="0" quotePrefix="1" applyNumberFormat="1" applyFont="1" applyBorder="1" applyAlignment="1">
      <alignment horizontal="center" vertical="center" wrapText="1"/>
    </xf>
    <xf numFmtId="164" fontId="20" fillId="0" borderId="2" xfId="0" quotePrefix="1" applyNumberFormat="1" applyFont="1" applyBorder="1" applyAlignment="1">
      <alignment horizontal="center" vertical="center" wrapText="1"/>
    </xf>
    <xf numFmtId="164" fontId="20" fillId="0" borderId="8" xfId="0" quotePrefix="1" applyNumberFormat="1" applyFont="1" applyBorder="1" applyAlignment="1">
      <alignment horizontal="center" vertical="center" wrapText="1"/>
    </xf>
    <xf numFmtId="164" fontId="18" fillId="5" borderId="1" xfId="0" quotePrefix="1" applyNumberFormat="1" applyFont="1" applyFill="1" applyBorder="1" applyAlignment="1">
      <alignment horizontal="center" vertical="center" wrapText="1"/>
    </xf>
    <xf numFmtId="164" fontId="18" fillId="5" borderId="2" xfId="0" quotePrefix="1" applyNumberFormat="1" applyFont="1" applyFill="1" applyBorder="1" applyAlignment="1">
      <alignment horizontal="center" vertical="center" wrapText="1"/>
    </xf>
    <xf numFmtId="164" fontId="18" fillId="5" borderId="8" xfId="0" quotePrefix="1" applyNumberFormat="1" applyFont="1" applyFill="1" applyBorder="1" applyAlignment="1">
      <alignment horizontal="center" vertical="center" wrapText="1"/>
    </xf>
    <xf numFmtId="0" fontId="30" fillId="2" borderId="0" xfId="0" applyFont="1" applyFill="1"/>
    <xf numFmtId="0" fontId="14" fillId="2" borderId="0" xfId="0" applyFont="1" applyFill="1"/>
    <xf numFmtId="0" fontId="17" fillId="2" borderId="0" xfId="1" applyFont="1" applyFill="1" applyAlignment="1">
      <alignment horizontal="center"/>
    </xf>
    <xf numFmtId="164" fontId="24" fillId="4" borderId="1" xfId="0" quotePrefix="1" applyNumberFormat="1" applyFont="1" applyFill="1" applyBorder="1" applyAlignment="1">
      <alignment horizontal="center" vertical="center" wrapText="1"/>
    </xf>
    <xf numFmtId="164" fontId="24" fillId="4" borderId="2" xfId="0" quotePrefix="1" applyNumberFormat="1" applyFont="1" applyFill="1" applyBorder="1" applyAlignment="1">
      <alignment horizontal="center" vertical="center" wrapText="1"/>
    </xf>
    <xf numFmtId="164" fontId="24" fillId="4" borderId="8" xfId="0" quotePrefix="1" applyNumberFormat="1" applyFont="1" applyFill="1" applyBorder="1" applyAlignment="1">
      <alignment horizontal="center" vertical="center" wrapText="1"/>
    </xf>
    <xf numFmtId="49" fontId="20" fillId="0" borderId="1" xfId="0" quotePrefix="1" applyNumberFormat="1" applyFont="1" applyBorder="1" applyAlignment="1">
      <alignment horizontal="center" vertical="center" wrapText="1"/>
    </xf>
    <xf numFmtId="49" fontId="20" fillId="0" borderId="2" xfId="0" quotePrefix="1" applyNumberFormat="1" applyFont="1" applyBorder="1" applyAlignment="1">
      <alignment horizontal="center" vertical="center" wrapText="1"/>
    </xf>
    <xf numFmtId="49" fontId="20" fillId="0" borderId="8" xfId="0" quotePrefix="1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  <xf numFmtId="164" fontId="12" fillId="0" borderId="1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textRotation="90" wrapText="1"/>
    </xf>
    <xf numFmtId="0" fontId="13" fillId="0" borderId="2" xfId="0" applyFont="1" applyBorder="1" applyAlignment="1">
      <alignment horizontal="center" vertical="center" textRotation="90" wrapText="1"/>
    </xf>
    <xf numFmtId="164" fontId="4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18" fillId="3" borderId="2" xfId="0" applyNumberFormat="1" applyFont="1" applyFill="1" applyBorder="1" applyAlignment="1">
      <alignment horizontal="center" vertical="center" wrapText="1"/>
    </xf>
    <xf numFmtId="49" fontId="18" fillId="3" borderId="8" xfId="0" applyNumberFormat="1" applyFont="1" applyFill="1" applyBorder="1" applyAlignment="1">
      <alignment horizontal="center" vertical="center" wrapText="1"/>
    </xf>
    <xf numFmtId="164" fontId="31" fillId="0" borderId="14" xfId="0" applyNumberFormat="1" applyFont="1" applyBorder="1" applyAlignment="1">
      <alignment horizontal="center" vertical="center" wrapText="1"/>
    </xf>
    <xf numFmtId="0" fontId="56" fillId="0" borderId="0" xfId="0" applyFont="1"/>
    <xf numFmtId="0" fontId="22" fillId="0" borderId="0" xfId="0" applyFont="1" applyAlignment="1">
      <alignment horizontal="center"/>
    </xf>
  </cellXfs>
  <cellStyles count="7">
    <cellStyle name="Normal" xfId="0" builtinId="0"/>
    <cellStyle name="Normal 2" xfId="2" xr:uid="{00000000-0005-0000-0000-000001000000}"/>
    <cellStyle name="Normal 3" xfId="3" xr:uid="{00000000-0005-0000-0000-000002000000}"/>
    <cellStyle name="Normal 5" xfId="4" xr:uid="{00000000-0005-0000-0000-000003000000}"/>
    <cellStyle name="Normal_mach30" xfId="6" xr:uid="{00000000-0005-0000-0000-000004000000}"/>
    <cellStyle name="Normal_Machete buget 99" xfId="1" xr:uid="{00000000-0005-0000-0000-000005000000}"/>
    <cellStyle name="Normal_Machete buget 99_Anexa A 10 de la 01 la 04" xfId="5" xr:uid="{00000000-0005-0000-0000-000006000000}"/>
  </cellStyles>
  <dxfs count="0"/>
  <tableStyles count="0" defaultTableStyle="TableStyleMedium2" defaultPivotStyle="PivotStyleLight16"/>
  <colors>
    <mruColors>
      <color rgb="FFCC00CC"/>
      <color rgb="FF0000CC"/>
      <color rgb="FFFF00FF"/>
      <color rgb="FF9900CC"/>
      <color rgb="FFCC00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1070610</xdr:colOff>
      <xdr:row>0</xdr:row>
      <xdr:rowOff>161925</xdr:rowOff>
    </xdr:from>
    <xdr:to>
      <xdr:col>0</xdr:col>
      <xdr:colOff>1535447</xdr:colOff>
      <xdr:row>2</xdr:row>
      <xdr:rowOff>28575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070610" y="161925"/>
          <a:ext cx="464837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ctr" rtl="0">
            <a:defRPr sz="1000"/>
          </a:pPr>
          <a:r>
            <a:rPr lang="ro-RO" sz="1100" b="1" i="0" u="none" strike="noStrike" baseline="0">
              <a:solidFill>
                <a:srgbClr val="000000"/>
              </a:solidFill>
              <a:latin typeface="Arial Black" pitchFamily="34" charset="0"/>
              <a:cs typeface="Arial"/>
            </a:rPr>
            <a:t>11</a:t>
          </a:r>
        </a:p>
      </xdr:txBody>
    </xdr:sp>
    <xdr:clientData/>
  </xdr:twoCellAnchor>
  <xdr:twoCellAnchor>
    <xdr:from>
      <xdr:col>0</xdr:col>
      <xdr:colOff>1070610</xdr:colOff>
      <xdr:row>0</xdr:row>
      <xdr:rowOff>161925</xdr:rowOff>
    </xdr:from>
    <xdr:to>
      <xdr:col>0</xdr:col>
      <xdr:colOff>1535447</xdr:colOff>
      <xdr:row>2</xdr:row>
      <xdr:rowOff>28575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5D90FC9E-A75B-4980-AC0B-475F0EAB4822}"/>
            </a:ext>
          </a:extLst>
        </xdr:cNvPr>
        <xdr:cNvSpPr txBox="1">
          <a:spLocks noChangeArrowheads="1"/>
        </xdr:cNvSpPr>
      </xdr:nvSpPr>
      <xdr:spPr bwMode="auto">
        <a:xfrm>
          <a:off x="1070610" y="161925"/>
          <a:ext cx="464837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ctr" rtl="0">
            <a:defRPr sz="1000"/>
          </a:pPr>
          <a:r>
            <a:rPr lang="ro-RO" sz="1100" b="1" i="0" u="none" strike="noStrike" baseline="0">
              <a:solidFill>
                <a:srgbClr val="000000"/>
              </a:solidFill>
              <a:latin typeface="Arial Black" pitchFamily="34" charset="0"/>
              <a:cs typeface="Arial"/>
            </a:rPr>
            <a:t>11</a:t>
          </a:r>
        </a:p>
      </xdr:txBody>
    </xdr:sp>
    <xdr:clientData/>
  </xdr:twoCellAnchor>
  <xdr:twoCellAnchor>
    <xdr:from>
      <xdr:col>0</xdr:col>
      <xdr:colOff>1070610</xdr:colOff>
      <xdr:row>0</xdr:row>
      <xdr:rowOff>161925</xdr:rowOff>
    </xdr:from>
    <xdr:to>
      <xdr:col>0</xdr:col>
      <xdr:colOff>1535447</xdr:colOff>
      <xdr:row>2</xdr:row>
      <xdr:rowOff>28575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BB5058E6-59AE-4BFA-AB29-3002CAF8F723}"/>
            </a:ext>
          </a:extLst>
        </xdr:cNvPr>
        <xdr:cNvSpPr txBox="1">
          <a:spLocks noChangeArrowheads="1"/>
        </xdr:cNvSpPr>
      </xdr:nvSpPr>
      <xdr:spPr bwMode="auto">
        <a:xfrm>
          <a:off x="1070610" y="161925"/>
          <a:ext cx="464837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ctr" rtl="0">
            <a:defRPr sz="1000"/>
          </a:pPr>
          <a:r>
            <a:rPr lang="ro-RO" sz="1100" b="1" i="0" u="none" strike="noStrike" baseline="0">
              <a:solidFill>
                <a:srgbClr val="000000"/>
              </a:solidFill>
              <a:latin typeface="Arial Black" pitchFamily="34" charset="0"/>
              <a:cs typeface="Arial"/>
            </a:rPr>
            <a:t>11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1070610</xdr:colOff>
      <xdr:row>0</xdr:row>
      <xdr:rowOff>161925</xdr:rowOff>
    </xdr:from>
    <xdr:to>
      <xdr:col>0</xdr:col>
      <xdr:colOff>1535447</xdr:colOff>
      <xdr:row>2</xdr:row>
      <xdr:rowOff>28575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70610" y="161925"/>
          <a:ext cx="464837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ctr" rtl="0">
            <a:defRPr sz="1000"/>
          </a:pPr>
          <a:r>
            <a:rPr lang="ro-RO" sz="1100" b="1" i="0" u="none" strike="noStrike" baseline="0">
              <a:solidFill>
                <a:srgbClr val="000000"/>
              </a:solidFill>
              <a:latin typeface="Arial Black" pitchFamily="34" charset="0"/>
              <a:cs typeface="Arial"/>
            </a:rPr>
            <a:t>11</a:t>
          </a:r>
        </a:p>
      </xdr:txBody>
    </xdr:sp>
    <xdr:clientData/>
  </xdr:twoCellAnchor>
  <xdr:twoCellAnchor>
    <xdr:from>
      <xdr:col>0</xdr:col>
      <xdr:colOff>1070610</xdr:colOff>
      <xdr:row>0</xdr:row>
      <xdr:rowOff>161925</xdr:rowOff>
    </xdr:from>
    <xdr:to>
      <xdr:col>0</xdr:col>
      <xdr:colOff>1535447</xdr:colOff>
      <xdr:row>2</xdr:row>
      <xdr:rowOff>28575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DFC50735-738A-4745-8425-50A1140E79CC}"/>
            </a:ext>
          </a:extLst>
        </xdr:cNvPr>
        <xdr:cNvSpPr txBox="1">
          <a:spLocks noChangeArrowheads="1"/>
        </xdr:cNvSpPr>
      </xdr:nvSpPr>
      <xdr:spPr bwMode="auto">
        <a:xfrm>
          <a:off x="1070610" y="161925"/>
          <a:ext cx="464837" cy="2095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ctr" rtl="0">
            <a:defRPr sz="1000"/>
          </a:pPr>
          <a:r>
            <a:rPr lang="ro-RO" sz="1100" b="1" i="0" u="none" strike="noStrike" baseline="0">
              <a:solidFill>
                <a:srgbClr val="000000"/>
              </a:solidFill>
              <a:latin typeface="Arial Black" pitchFamily="34" charset="0"/>
              <a:cs typeface="Arial"/>
            </a:rPr>
            <a:t>11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638175</xdr:colOff>
      <xdr:row>2</xdr:row>
      <xdr:rowOff>0</xdr:rowOff>
    </xdr:from>
    <xdr:to>
      <xdr:col>0</xdr:col>
      <xdr:colOff>1619250</xdr:colOff>
      <xdr:row>2</xdr:row>
      <xdr:rowOff>0</xdr:rowOff>
    </xdr:to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638175" y="304800"/>
          <a:ext cx="98107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773430</xdr:colOff>
      <xdr:row>3</xdr:row>
      <xdr:rowOff>7620</xdr:rowOff>
    </xdr:from>
    <xdr:to>
      <xdr:col>0</xdr:col>
      <xdr:colOff>1259262</xdr:colOff>
      <xdr:row>4</xdr:row>
      <xdr:rowOff>38100</xdr:rowOff>
    </xdr:to>
    <xdr:sp macro="" textlink="" fLocksText="0">
      <xdr:nvSpPr>
        <xdr:cNvPr id="3" name="Text Box 5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773430" y="464820"/>
          <a:ext cx="485832" cy="19240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7360" rIns="0" bIns="0" anchor="t"/>
        <a:lstStyle/>
        <a:p>
          <a:pPr algn="l" rtl="0">
            <a:defRPr sz="1000"/>
          </a:pPr>
          <a:r>
            <a:rPr lang="ro-RO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>
    <xdr:from>
      <xdr:col>4</xdr:col>
      <xdr:colOff>695325</xdr:colOff>
      <xdr:row>6</xdr:row>
      <xdr:rowOff>123825</xdr:rowOff>
    </xdr:from>
    <xdr:to>
      <xdr:col>5</xdr:col>
      <xdr:colOff>400050</xdr:colOff>
      <xdr:row>6</xdr:row>
      <xdr:rowOff>123825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5915025" y="1047750"/>
          <a:ext cx="6286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704850</xdr:colOff>
      <xdr:row>6</xdr:row>
      <xdr:rowOff>123825</xdr:rowOff>
    </xdr:from>
    <xdr:to>
      <xdr:col>5</xdr:col>
      <xdr:colOff>409575</xdr:colOff>
      <xdr:row>6</xdr:row>
      <xdr:rowOff>123825</xdr:rowOff>
    </xdr:to>
    <xdr:sp macro="" textlink="">
      <xdr:nvSpPr>
        <xdr:cNvPr id="5" name="Line 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>
          <a:spLocks noChangeShapeType="1"/>
        </xdr:cNvSpPr>
      </xdr:nvSpPr>
      <xdr:spPr bwMode="auto">
        <a:xfrm>
          <a:off x="5924550" y="1047750"/>
          <a:ext cx="628650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638175</xdr:colOff>
      <xdr:row>2</xdr:row>
      <xdr:rowOff>0</xdr:rowOff>
    </xdr:from>
    <xdr:to>
      <xdr:col>0</xdr:col>
      <xdr:colOff>1619250</xdr:colOff>
      <xdr:row>2</xdr:row>
      <xdr:rowOff>0</xdr:rowOff>
    </xdr:to>
    <xdr:sp macro="" textlink="">
      <xdr:nvSpPr>
        <xdr:cNvPr id="6" name="Line 4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>
          <a:spLocks noChangeShapeType="1"/>
        </xdr:cNvSpPr>
      </xdr:nvSpPr>
      <xdr:spPr bwMode="auto">
        <a:xfrm>
          <a:off x="638175" y="304800"/>
          <a:ext cx="981075" cy="0"/>
        </a:xfrm>
        <a:prstGeom prst="line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773430</xdr:colOff>
      <xdr:row>3</xdr:row>
      <xdr:rowOff>7620</xdr:rowOff>
    </xdr:from>
    <xdr:to>
      <xdr:col>0</xdr:col>
      <xdr:colOff>1259262</xdr:colOff>
      <xdr:row>4</xdr:row>
      <xdr:rowOff>38100</xdr:rowOff>
    </xdr:to>
    <xdr:sp macro="" textlink="" fLocksText="0">
      <xdr:nvSpPr>
        <xdr:cNvPr id="7" name="Text Box 5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>
          <a:spLocks noChangeArrowheads="1"/>
        </xdr:cNvSpPr>
      </xdr:nvSpPr>
      <xdr:spPr bwMode="auto">
        <a:xfrm>
          <a:off x="773430" y="464820"/>
          <a:ext cx="485832" cy="192405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360" tIns="27360" rIns="0" bIns="0" anchor="t"/>
        <a:lstStyle/>
        <a:p>
          <a:pPr algn="l" rtl="0">
            <a:defRPr sz="1000"/>
          </a:pPr>
          <a:r>
            <a:rPr lang="ro-RO" sz="1100" b="1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AA1104"/>
  <sheetViews>
    <sheetView showZeros="0" defaultGridColor="0" colorId="50" zoomScaleNormal="100" workbookViewId="0">
      <pane ySplit="24" topLeftCell="A25" activePane="bottomLeft" state="frozen"/>
      <selection pane="bottomLeft" activeCell="F34" sqref="F34"/>
    </sheetView>
  </sheetViews>
  <sheetFormatPr defaultRowHeight="12" x14ac:dyDescent="0.2"/>
  <cols>
    <col min="1" max="1" width="83.5703125" style="3" customWidth="1"/>
    <col min="2" max="3" width="6.28515625" style="3" customWidth="1"/>
    <col min="4" max="9" width="13.7109375" style="3" customWidth="1"/>
    <col min="10" max="10" width="11.85546875" style="3" customWidth="1"/>
    <col min="11" max="11" width="13.7109375" style="3" customWidth="1"/>
    <col min="12" max="12" width="5.5703125" style="3" customWidth="1"/>
    <col min="13" max="13" width="40.5703125" style="3" customWidth="1"/>
    <col min="14" max="16384" width="9.140625" style="3"/>
  </cols>
  <sheetData>
    <row r="1" spans="1:27" ht="14.1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27" ht="14.1" customHeight="1" x14ac:dyDescent="0.3">
      <c r="A2" s="4" t="s">
        <v>1</v>
      </c>
      <c r="B2" s="5"/>
      <c r="C2" s="5"/>
      <c r="D2" s="2"/>
      <c r="E2" s="5"/>
      <c r="F2" s="5"/>
      <c r="G2" s="2"/>
      <c r="H2" s="161" t="s">
        <v>143</v>
      </c>
      <c r="I2" s="161"/>
      <c r="J2" s="161"/>
      <c r="K2" s="161"/>
      <c r="P2" s="6"/>
      <c r="R2" s="7"/>
      <c r="V2" s="7"/>
    </row>
    <row r="3" spans="1:27" ht="14.1" customHeight="1" x14ac:dyDescent="0.3">
      <c r="A3" s="1" t="s">
        <v>116</v>
      </c>
      <c r="B3" s="5"/>
      <c r="C3" s="5"/>
      <c r="D3" s="2"/>
      <c r="E3" s="2"/>
      <c r="F3" s="2"/>
      <c r="G3" s="8"/>
      <c r="H3" s="2"/>
      <c r="I3" s="2"/>
      <c r="J3" s="2"/>
      <c r="K3" s="9"/>
      <c r="AA3" s="10"/>
    </row>
    <row r="4" spans="1:27" ht="12" customHeight="1" x14ac:dyDescent="0.2">
      <c r="A4" s="63" t="s">
        <v>137</v>
      </c>
      <c r="B4" s="5"/>
      <c r="C4" s="5"/>
      <c r="D4" s="2"/>
      <c r="E4" s="2"/>
      <c r="F4" s="2"/>
      <c r="G4" s="8"/>
      <c r="H4" s="2"/>
      <c r="I4" s="2"/>
      <c r="J4" s="2"/>
      <c r="K4" s="9"/>
      <c r="AA4" s="10"/>
    </row>
    <row r="5" spans="1:27" ht="12" customHeight="1" x14ac:dyDescent="0.2">
      <c r="A5" s="64" t="s">
        <v>138</v>
      </c>
      <c r="B5" s="5"/>
      <c r="C5" s="5"/>
      <c r="D5" s="2"/>
      <c r="E5" s="2"/>
      <c r="F5" s="2"/>
      <c r="G5" s="8"/>
      <c r="H5" s="2"/>
      <c r="I5" s="2"/>
      <c r="J5" s="2"/>
      <c r="K5" s="2"/>
      <c r="AA5" s="10"/>
    </row>
    <row r="6" spans="1:27" ht="12" customHeight="1" x14ac:dyDescent="0.2">
      <c r="A6" s="64" t="s">
        <v>139</v>
      </c>
      <c r="B6" s="5"/>
      <c r="C6" s="5"/>
      <c r="D6" s="2"/>
      <c r="E6" s="2"/>
      <c r="F6" s="2"/>
      <c r="G6" s="8"/>
      <c r="H6" s="2"/>
      <c r="I6" s="2"/>
      <c r="J6" s="2"/>
      <c r="K6" s="9"/>
      <c r="AA6" s="10"/>
    </row>
    <row r="7" spans="1:27" ht="12" customHeight="1" x14ac:dyDescent="0.2">
      <c r="A7" s="64" t="s">
        <v>140</v>
      </c>
      <c r="B7" s="5"/>
      <c r="C7" s="5"/>
      <c r="D7" s="2"/>
      <c r="E7" s="2"/>
      <c r="F7" s="2"/>
      <c r="G7" s="8"/>
      <c r="H7" s="2"/>
      <c r="I7" s="2"/>
      <c r="J7" s="2"/>
      <c r="K7" s="9"/>
      <c r="AA7" s="10"/>
    </row>
    <row r="8" spans="1:27" ht="15" x14ac:dyDescent="0.3">
      <c r="A8" s="162" t="s">
        <v>2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</row>
    <row r="9" spans="1:27" ht="15" x14ac:dyDescent="0.3">
      <c r="A9" s="162" t="s">
        <v>141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</row>
    <row r="10" spans="1:27" ht="13.5" thickBot="1" x14ac:dyDescent="0.25">
      <c r="A10" s="11"/>
      <c r="B10" s="12"/>
      <c r="C10" s="12"/>
      <c r="D10" s="2"/>
      <c r="E10" s="2"/>
      <c r="F10" s="2"/>
      <c r="G10" s="2"/>
      <c r="H10" s="2"/>
      <c r="I10" s="2"/>
      <c r="J10" s="2"/>
      <c r="K10" s="13" t="s">
        <v>3</v>
      </c>
    </row>
    <row r="11" spans="1:27" ht="12" customHeight="1" x14ac:dyDescent="0.2">
      <c r="A11" s="163" t="s">
        <v>4</v>
      </c>
      <c r="B11" s="165" t="s">
        <v>5</v>
      </c>
      <c r="C11" s="167" t="s">
        <v>6</v>
      </c>
      <c r="D11" s="165" t="s">
        <v>7</v>
      </c>
      <c r="E11" s="169" t="s">
        <v>8</v>
      </c>
      <c r="F11" s="165" t="s">
        <v>9</v>
      </c>
      <c r="G11" s="165" t="s">
        <v>10</v>
      </c>
      <c r="H11" s="169" t="s">
        <v>11</v>
      </c>
      <c r="I11" s="165" t="s">
        <v>12</v>
      </c>
      <c r="J11" s="169" t="s">
        <v>13</v>
      </c>
      <c r="K11" s="165" t="s">
        <v>14</v>
      </c>
    </row>
    <row r="12" spans="1:27" ht="12" customHeight="1" x14ac:dyDescent="0.2">
      <c r="A12" s="164"/>
      <c r="B12" s="166"/>
      <c r="C12" s="168"/>
      <c r="D12" s="166"/>
      <c r="E12" s="170"/>
      <c r="F12" s="166"/>
      <c r="G12" s="166"/>
      <c r="H12" s="170"/>
      <c r="I12" s="166"/>
      <c r="J12" s="170" t="s">
        <v>15</v>
      </c>
      <c r="K12" s="166"/>
    </row>
    <row r="13" spans="1:27" ht="12" customHeight="1" x14ac:dyDescent="0.2">
      <c r="A13" s="164"/>
      <c r="B13" s="166"/>
      <c r="C13" s="168"/>
      <c r="D13" s="166"/>
      <c r="E13" s="170"/>
      <c r="F13" s="166"/>
      <c r="G13" s="166"/>
      <c r="H13" s="170"/>
      <c r="I13" s="166"/>
      <c r="J13" s="170" t="s">
        <v>16</v>
      </c>
      <c r="K13" s="166"/>
    </row>
    <row r="14" spans="1:27" ht="12" customHeight="1" x14ac:dyDescent="0.2">
      <c r="A14" s="164"/>
      <c r="B14" s="166"/>
      <c r="C14" s="168"/>
      <c r="D14" s="166"/>
      <c r="E14" s="170"/>
      <c r="F14" s="166"/>
      <c r="G14" s="166"/>
      <c r="H14" s="170"/>
      <c r="I14" s="166"/>
      <c r="J14" s="170" t="s">
        <v>17</v>
      </c>
      <c r="K14" s="166"/>
    </row>
    <row r="15" spans="1:27" ht="12" customHeight="1" x14ac:dyDescent="0.2">
      <c r="A15" s="164"/>
      <c r="B15" s="166"/>
      <c r="C15" s="168"/>
      <c r="D15" s="166"/>
      <c r="E15" s="170"/>
      <c r="F15" s="166"/>
      <c r="G15" s="166"/>
      <c r="H15" s="170"/>
      <c r="I15" s="166"/>
      <c r="J15" s="170"/>
      <c r="K15" s="166"/>
    </row>
    <row r="16" spans="1:27" ht="12" customHeight="1" x14ac:dyDescent="0.2">
      <c r="A16" s="164"/>
      <c r="B16" s="166"/>
      <c r="C16" s="168"/>
      <c r="D16" s="166"/>
      <c r="E16" s="170"/>
      <c r="F16" s="166"/>
      <c r="G16" s="166"/>
      <c r="H16" s="170"/>
      <c r="I16" s="166"/>
      <c r="J16" s="170"/>
      <c r="K16" s="166"/>
    </row>
    <row r="17" spans="1:14" ht="12" customHeight="1" x14ac:dyDescent="0.2">
      <c r="A17" s="164"/>
      <c r="B17" s="166"/>
      <c r="C17" s="168"/>
      <c r="D17" s="166"/>
      <c r="E17" s="170"/>
      <c r="F17" s="166"/>
      <c r="G17" s="166"/>
      <c r="H17" s="170"/>
      <c r="I17" s="166"/>
      <c r="J17" s="170"/>
      <c r="K17" s="166"/>
    </row>
    <row r="18" spans="1:14" ht="12" customHeight="1" x14ac:dyDescent="0.2">
      <c r="A18" s="164"/>
      <c r="B18" s="166"/>
      <c r="C18" s="168"/>
      <c r="D18" s="166"/>
      <c r="E18" s="170"/>
      <c r="F18" s="166"/>
      <c r="G18" s="166"/>
      <c r="H18" s="170"/>
      <c r="I18" s="166"/>
      <c r="J18" s="170"/>
      <c r="K18" s="166"/>
    </row>
    <row r="19" spans="1:14" ht="12.75" customHeight="1" thickBot="1" x14ac:dyDescent="0.25">
      <c r="A19" s="164"/>
      <c r="B19" s="166"/>
      <c r="C19" s="168"/>
      <c r="D19" s="166"/>
      <c r="E19" s="170"/>
      <c r="F19" s="166"/>
      <c r="G19" s="166"/>
      <c r="H19" s="170"/>
      <c r="I19" s="166"/>
      <c r="J19" s="170"/>
      <c r="K19" s="166"/>
    </row>
    <row r="20" spans="1:14" ht="12.75" customHeight="1" thickBot="1" x14ac:dyDescent="0.25">
      <c r="A20" s="14" t="s">
        <v>18</v>
      </c>
      <c r="B20" s="15" t="s">
        <v>19</v>
      </c>
      <c r="C20" s="15"/>
      <c r="D20" s="16">
        <v>1</v>
      </c>
      <c r="E20" s="17">
        <v>2</v>
      </c>
      <c r="F20" s="16">
        <v>3</v>
      </c>
      <c r="G20" s="16">
        <v>4</v>
      </c>
      <c r="H20" s="17">
        <v>5</v>
      </c>
      <c r="I20" s="16" t="s">
        <v>20</v>
      </c>
      <c r="J20" s="17">
        <v>7</v>
      </c>
      <c r="K20" s="16" t="s">
        <v>21</v>
      </c>
    </row>
    <row r="21" spans="1:14" ht="18" customHeight="1" thickBot="1" x14ac:dyDescent="0.35">
      <c r="A21" s="18" t="s">
        <v>22</v>
      </c>
      <c r="B21" s="171" t="s">
        <v>23</v>
      </c>
      <c r="C21" s="52" t="s">
        <v>24</v>
      </c>
      <c r="D21" s="103">
        <f>D25+D89+D93+D97+D109</f>
        <v>27208</v>
      </c>
      <c r="E21" s="103">
        <f t="shared" ref="D21:K24" si="0">E25+E89+E93+E97+E109</f>
        <v>305</v>
      </c>
      <c r="F21" s="103">
        <f t="shared" si="0"/>
        <v>0</v>
      </c>
      <c r="G21" s="103">
        <f t="shared" si="0"/>
        <v>0</v>
      </c>
      <c r="H21" s="103">
        <f t="shared" si="0"/>
        <v>0</v>
      </c>
      <c r="I21" s="103">
        <f t="shared" si="0"/>
        <v>27513</v>
      </c>
      <c r="J21" s="103">
        <f t="shared" si="0"/>
        <v>0</v>
      </c>
      <c r="K21" s="103">
        <f t="shared" si="0"/>
        <v>27513</v>
      </c>
      <c r="M21" s="3" t="s">
        <v>22</v>
      </c>
      <c r="N21" s="3" t="s">
        <v>23</v>
      </c>
    </row>
    <row r="22" spans="1:14" ht="18" customHeight="1" thickBot="1" x14ac:dyDescent="0.3">
      <c r="A22" s="19"/>
      <c r="B22" s="172"/>
      <c r="C22" s="59" t="s">
        <v>25</v>
      </c>
      <c r="D22" s="104">
        <f t="shared" si="0"/>
        <v>6307</v>
      </c>
      <c r="E22" s="104">
        <f t="shared" si="0"/>
        <v>305</v>
      </c>
      <c r="F22" s="104">
        <f t="shared" si="0"/>
        <v>0</v>
      </c>
      <c r="G22" s="104">
        <f t="shared" si="0"/>
        <v>0</v>
      </c>
      <c r="H22" s="104">
        <f t="shared" si="0"/>
        <v>0</v>
      </c>
      <c r="I22" s="104">
        <f t="shared" si="0"/>
        <v>6612</v>
      </c>
      <c r="J22" s="105">
        <f t="shared" si="0"/>
        <v>0</v>
      </c>
      <c r="K22" s="104">
        <f t="shared" si="0"/>
        <v>6612</v>
      </c>
    </row>
    <row r="23" spans="1:14" ht="18" customHeight="1" thickBot="1" x14ac:dyDescent="0.3">
      <c r="A23" s="19"/>
      <c r="B23" s="172"/>
      <c r="C23" s="59" t="s">
        <v>26</v>
      </c>
      <c r="D23" s="104">
        <f t="shared" si="0"/>
        <v>6356</v>
      </c>
      <c r="E23" s="104">
        <f t="shared" si="0"/>
        <v>305</v>
      </c>
      <c r="F23" s="104">
        <f t="shared" si="0"/>
        <v>0</v>
      </c>
      <c r="G23" s="104">
        <f t="shared" si="0"/>
        <v>0</v>
      </c>
      <c r="H23" s="104">
        <f t="shared" si="0"/>
        <v>0</v>
      </c>
      <c r="I23" s="104">
        <f t="shared" si="0"/>
        <v>6661</v>
      </c>
      <c r="J23" s="105">
        <f t="shared" si="0"/>
        <v>0</v>
      </c>
      <c r="K23" s="104">
        <f t="shared" si="0"/>
        <v>6661</v>
      </c>
    </row>
    <row r="24" spans="1:14" ht="18" customHeight="1" thickBot="1" x14ac:dyDescent="0.3">
      <c r="A24" s="20"/>
      <c r="B24" s="173"/>
      <c r="C24" s="59" t="s">
        <v>27</v>
      </c>
      <c r="D24" s="104">
        <f t="shared" si="0"/>
        <v>6395</v>
      </c>
      <c r="E24" s="104">
        <f t="shared" si="0"/>
        <v>305</v>
      </c>
      <c r="F24" s="104">
        <f t="shared" si="0"/>
        <v>0</v>
      </c>
      <c r="G24" s="104">
        <f t="shared" si="0"/>
        <v>0</v>
      </c>
      <c r="H24" s="104">
        <f t="shared" si="0"/>
        <v>0</v>
      </c>
      <c r="I24" s="104">
        <f t="shared" si="0"/>
        <v>6700</v>
      </c>
      <c r="J24" s="105">
        <f t="shared" si="0"/>
        <v>0</v>
      </c>
      <c r="K24" s="104">
        <f t="shared" si="0"/>
        <v>6700</v>
      </c>
    </row>
    <row r="25" spans="1:14" ht="18" customHeight="1" thickBot="1" x14ac:dyDescent="0.25">
      <c r="A25" s="21" t="s">
        <v>28</v>
      </c>
      <c r="B25" s="158" t="s">
        <v>29</v>
      </c>
      <c r="C25" s="53" t="s">
        <v>24</v>
      </c>
      <c r="D25" s="106">
        <f>D29+D85</f>
        <v>6853</v>
      </c>
      <c r="E25" s="106">
        <f>E29+E85</f>
        <v>305</v>
      </c>
      <c r="F25" s="106">
        <f t="shared" ref="D25:K28" si="1">F29+F85</f>
        <v>0</v>
      </c>
      <c r="G25" s="106">
        <f t="shared" si="1"/>
        <v>0</v>
      </c>
      <c r="H25" s="106">
        <f t="shared" si="1"/>
        <v>0</v>
      </c>
      <c r="I25" s="106">
        <f t="shared" si="1"/>
        <v>7158</v>
      </c>
      <c r="J25" s="106">
        <f t="shared" si="1"/>
        <v>0</v>
      </c>
      <c r="K25" s="106">
        <f t="shared" si="1"/>
        <v>7158</v>
      </c>
      <c r="M25" s="3" t="s">
        <v>132</v>
      </c>
      <c r="N25" s="3" t="s">
        <v>29</v>
      </c>
    </row>
    <row r="26" spans="1:14" ht="18" customHeight="1" x14ac:dyDescent="0.2">
      <c r="A26" s="22"/>
      <c r="B26" s="159" t="s">
        <v>24</v>
      </c>
      <c r="C26" s="57" t="s">
        <v>25</v>
      </c>
      <c r="D26" s="107">
        <f t="shared" si="1"/>
        <v>5973</v>
      </c>
      <c r="E26" s="107">
        <f t="shared" si="1"/>
        <v>305</v>
      </c>
      <c r="F26" s="107">
        <f t="shared" si="1"/>
        <v>0</v>
      </c>
      <c r="G26" s="107">
        <f t="shared" si="1"/>
        <v>0</v>
      </c>
      <c r="H26" s="107">
        <f t="shared" si="1"/>
        <v>0</v>
      </c>
      <c r="I26" s="107">
        <f t="shared" si="1"/>
        <v>6278</v>
      </c>
      <c r="J26" s="107">
        <f t="shared" si="1"/>
        <v>0</v>
      </c>
      <c r="K26" s="107">
        <f t="shared" si="1"/>
        <v>6278</v>
      </c>
    </row>
    <row r="27" spans="1:14" ht="18" customHeight="1" x14ac:dyDescent="0.2">
      <c r="A27" s="22"/>
      <c r="B27" s="159" t="s">
        <v>25</v>
      </c>
      <c r="C27" s="57" t="s">
        <v>26</v>
      </c>
      <c r="D27" s="107">
        <f t="shared" si="1"/>
        <v>6022</v>
      </c>
      <c r="E27" s="107">
        <f t="shared" si="1"/>
        <v>305</v>
      </c>
      <c r="F27" s="107">
        <f t="shared" si="1"/>
        <v>0</v>
      </c>
      <c r="G27" s="107">
        <f t="shared" si="1"/>
        <v>0</v>
      </c>
      <c r="H27" s="107">
        <f t="shared" si="1"/>
        <v>0</v>
      </c>
      <c r="I27" s="107">
        <f t="shared" si="1"/>
        <v>6327</v>
      </c>
      <c r="J27" s="107">
        <f t="shared" si="1"/>
        <v>0</v>
      </c>
      <c r="K27" s="107">
        <f t="shared" si="1"/>
        <v>6327</v>
      </c>
    </row>
    <row r="28" spans="1:14" ht="18" customHeight="1" thickBot="1" x14ac:dyDescent="0.25">
      <c r="A28" s="23"/>
      <c r="B28" s="160" t="s">
        <v>26</v>
      </c>
      <c r="C28" s="58" t="s">
        <v>27</v>
      </c>
      <c r="D28" s="108">
        <f t="shared" si="1"/>
        <v>6061</v>
      </c>
      <c r="E28" s="108">
        <f t="shared" si="1"/>
        <v>305</v>
      </c>
      <c r="F28" s="108">
        <f t="shared" si="1"/>
        <v>0</v>
      </c>
      <c r="G28" s="108">
        <f t="shared" si="1"/>
        <v>0</v>
      </c>
      <c r="H28" s="108">
        <f t="shared" si="1"/>
        <v>0</v>
      </c>
      <c r="I28" s="108">
        <f t="shared" si="1"/>
        <v>6366</v>
      </c>
      <c r="J28" s="108">
        <f t="shared" si="1"/>
        <v>0</v>
      </c>
      <c r="K28" s="108">
        <f t="shared" si="1"/>
        <v>6366</v>
      </c>
    </row>
    <row r="29" spans="1:14" ht="18" customHeight="1" thickBot="1" x14ac:dyDescent="0.25">
      <c r="A29" s="21" t="s">
        <v>30</v>
      </c>
      <c r="B29" s="146" t="s">
        <v>31</v>
      </c>
      <c r="C29" s="53" t="s">
        <v>24</v>
      </c>
      <c r="D29" s="109">
        <f>D33+D41+D53+D57+D61+D81</f>
        <v>5170</v>
      </c>
      <c r="E29" s="110">
        <f t="shared" ref="D29:K32" si="2">E33+E41+E53+E57+E61+E81</f>
        <v>0</v>
      </c>
      <c r="F29" s="106">
        <f t="shared" si="2"/>
        <v>0</v>
      </c>
      <c r="G29" s="106">
        <f t="shared" si="2"/>
        <v>0</v>
      </c>
      <c r="H29" s="106">
        <f t="shared" si="2"/>
        <v>0</v>
      </c>
      <c r="I29" s="106">
        <f t="shared" si="2"/>
        <v>5170</v>
      </c>
      <c r="J29" s="106">
        <f t="shared" si="2"/>
        <v>0</v>
      </c>
      <c r="K29" s="106">
        <f t="shared" si="2"/>
        <v>5170</v>
      </c>
      <c r="M29" s="3" t="s">
        <v>133</v>
      </c>
      <c r="N29" s="3" t="s">
        <v>31</v>
      </c>
    </row>
    <row r="30" spans="1:14" ht="18" customHeight="1" x14ac:dyDescent="0.2">
      <c r="A30" s="22"/>
      <c r="B30" s="147" t="s">
        <v>24</v>
      </c>
      <c r="C30" s="57" t="s">
        <v>25</v>
      </c>
      <c r="D30" s="107">
        <f t="shared" si="2"/>
        <v>4728</v>
      </c>
      <c r="E30" s="107">
        <f t="shared" si="2"/>
        <v>0</v>
      </c>
      <c r="F30" s="107">
        <f t="shared" si="2"/>
        <v>0</v>
      </c>
      <c r="G30" s="107">
        <f t="shared" si="2"/>
        <v>0</v>
      </c>
      <c r="H30" s="107">
        <f t="shared" si="2"/>
        <v>0</v>
      </c>
      <c r="I30" s="107">
        <f t="shared" si="2"/>
        <v>4728</v>
      </c>
      <c r="J30" s="107">
        <f t="shared" si="2"/>
        <v>0</v>
      </c>
      <c r="K30" s="107">
        <f t="shared" si="2"/>
        <v>4728</v>
      </c>
    </row>
    <row r="31" spans="1:14" ht="18" customHeight="1" x14ac:dyDescent="0.2">
      <c r="A31" s="22"/>
      <c r="B31" s="147" t="s">
        <v>25</v>
      </c>
      <c r="C31" s="57" t="s">
        <v>26</v>
      </c>
      <c r="D31" s="107">
        <f t="shared" si="2"/>
        <v>4769</v>
      </c>
      <c r="E31" s="107">
        <f t="shared" si="2"/>
        <v>0</v>
      </c>
      <c r="F31" s="107">
        <f t="shared" si="2"/>
        <v>0</v>
      </c>
      <c r="G31" s="107">
        <f t="shared" si="2"/>
        <v>0</v>
      </c>
      <c r="H31" s="107">
        <f t="shared" si="2"/>
        <v>0</v>
      </c>
      <c r="I31" s="107">
        <f t="shared" si="2"/>
        <v>4769</v>
      </c>
      <c r="J31" s="107">
        <f t="shared" si="2"/>
        <v>0</v>
      </c>
      <c r="K31" s="107">
        <f t="shared" si="2"/>
        <v>4769</v>
      </c>
    </row>
    <row r="32" spans="1:14" ht="18" customHeight="1" thickBot="1" x14ac:dyDescent="0.25">
      <c r="A32" s="23"/>
      <c r="B32" s="148" t="s">
        <v>26</v>
      </c>
      <c r="C32" s="58" t="s">
        <v>27</v>
      </c>
      <c r="D32" s="108">
        <f t="shared" si="2"/>
        <v>4802</v>
      </c>
      <c r="E32" s="108">
        <f t="shared" si="2"/>
        <v>0</v>
      </c>
      <c r="F32" s="108">
        <f t="shared" si="2"/>
        <v>0</v>
      </c>
      <c r="G32" s="108">
        <f t="shared" si="2"/>
        <v>0</v>
      </c>
      <c r="H32" s="108">
        <f t="shared" si="2"/>
        <v>0</v>
      </c>
      <c r="I32" s="108">
        <f t="shared" si="2"/>
        <v>4802</v>
      </c>
      <c r="J32" s="108">
        <f t="shared" si="2"/>
        <v>0</v>
      </c>
      <c r="K32" s="108">
        <f t="shared" si="2"/>
        <v>4802</v>
      </c>
    </row>
    <row r="33" spans="1:14" ht="18" customHeight="1" thickBot="1" x14ac:dyDescent="0.25">
      <c r="A33" s="24" t="s">
        <v>32</v>
      </c>
      <c r="B33" s="146" t="s">
        <v>33</v>
      </c>
      <c r="C33" s="53" t="s">
        <v>24</v>
      </c>
      <c r="D33" s="111">
        <f>D37</f>
        <v>0</v>
      </c>
      <c r="E33" s="112">
        <f t="shared" ref="E33:K33" si="3">E37</f>
        <v>0</v>
      </c>
      <c r="F33" s="112">
        <f t="shared" si="3"/>
        <v>0</v>
      </c>
      <c r="G33" s="112">
        <f t="shared" si="3"/>
        <v>0</v>
      </c>
      <c r="H33" s="112">
        <f t="shared" si="3"/>
        <v>0</v>
      </c>
      <c r="I33" s="112">
        <f t="shared" si="3"/>
        <v>0</v>
      </c>
      <c r="J33" s="112">
        <f t="shared" si="3"/>
        <v>0</v>
      </c>
      <c r="K33" s="112">
        <f t="shared" si="3"/>
        <v>0</v>
      </c>
      <c r="M33" s="3" t="s">
        <v>32</v>
      </c>
      <c r="N33" s="3" t="s">
        <v>33</v>
      </c>
    </row>
    <row r="34" spans="1:14" ht="18" customHeight="1" x14ac:dyDescent="0.2">
      <c r="A34" s="22"/>
      <c r="B34" s="147" t="s">
        <v>24</v>
      </c>
      <c r="C34" s="57" t="s">
        <v>25</v>
      </c>
      <c r="D34" s="107"/>
      <c r="E34" s="107"/>
      <c r="F34" s="107"/>
      <c r="G34" s="107"/>
      <c r="H34" s="107"/>
      <c r="I34" s="113"/>
      <c r="J34" s="107"/>
      <c r="K34" s="114"/>
    </row>
    <row r="35" spans="1:14" ht="18" customHeight="1" x14ac:dyDescent="0.2">
      <c r="A35" s="22"/>
      <c r="B35" s="147" t="s">
        <v>25</v>
      </c>
      <c r="C35" s="57" t="s">
        <v>26</v>
      </c>
      <c r="D35" s="107"/>
      <c r="E35" s="107"/>
      <c r="F35" s="107"/>
      <c r="G35" s="107"/>
      <c r="H35" s="107"/>
      <c r="I35" s="113"/>
      <c r="J35" s="107"/>
      <c r="K35" s="114"/>
    </row>
    <row r="36" spans="1:14" ht="18" customHeight="1" thickBot="1" x14ac:dyDescent="0.25">
      <c r="A36" s="22"/>
      <c r="B36" s="148" t="s">
        <v>26</v>
      </c>
      <c r="C36" s="58" t="s">
        <v>27</v>
      </c>
      <c r="D36" s="107"/>
      <c r="E36" s="107"/>
      <c r="F36" s="107"/>
      <c r="G36" s="107"/>
      <c r="H36" s="107"/>
      <c r="I36" s="113"/>
      <c r="J36" s="107"/>
      <c r="K36" s="114"/>
    </row>
    <row r="37" spans="1:14" ht="18" customHeight="1" thickBot="1" x14ac:dyDescent="0.35">
      <c r="A37" s="21" t="s">
        <v>34</v>
      </c>
      <c r="B37" s="146" t="s">
        <v>35</v>
      </c>
      <c r="C37" s="53" t="s">
        <v>24</v>
      </c>
      <c r="D37" s="112"/>
      <c r="E37" s="115"/>
      <c r="F37" s="115"/>
      <c r="G37" s="115"/>
      <c r="H37" s="115"/>
      <c r="I37" s="116">
        <f>D37+E37+F37+G37+H37</f>
        <v>0</v>
      </c>
      <c r="J37" s="115"/>
      <c r="K37" s="117">
        <f>I37-J37</f>
        <v>0</v>
      </c>
      <c r="M37" s="3" t="s">
        <v>34</v>
      </c>
      <c r="N37" s="3" t="s">
        <v>35</v>
      </c>
    </row>
    <row r="38" spans="1:14" ht="18" customHeight="1" x14ac:dyDescent="0.2">
      <c r="A38" s="22"/>
      <c r="B38" s="147" t="s">
        <v>24</v>
      </c>
      <c r="C38" s="57" t="s">
        <v>25</v>
      </c>
      <c r="D38" s="107"/>
      <c r="E38" s="107"/>
      <c r="F38" s="107"/>
      <c r="G38" s="107"/>
      <c r="H38" s="107"/>
      <c r="I38" s="113"/>
      <c r="J38" s="107"/>
      <c r="K38" s="114"/>
    </row>
    <row r="39" spans="1:14" ht="18" customHeight="1" x14ac:dyDescent="0.2">
      <c r="A39" s="22"/>
      <c r="B39" s="147" t="s">
        <v>25</v>
      </c>
      <c r="C39" s="57" t="s">
        <v>26</v>
      </c>
      <c r="D39" s="107"/>
      <c r="E39" s="107"/>
      <c r="F39" s="107"/>
      <c r="G39" s="107"/>
      <c r="H39" s="107"/>
      <c r="I39" s="113"/>
      <c r="J39" s="107"/>
      <c r="K39" s="114"/>
    </row>
    <row r="40" spans="1:14" ht="18" customHeight="1" thickBot="1" x14ac:dyDescent="0.25">
      <c r="A40" s="23"/>
      <c r="B40" s="148" t="s">
        <v>26</v>
      </c>
      <c r="C40" s="58" t="s">
        <v>27</v>
      </c>
      <c r="D40" s="107"/>
      <c r="E40" s="107"/>
      <c r="F40" s="107"/>
      <c r="G40" s="107"/>
      <c r="H40" s="107"/>
      <c r="I40" s="113"/>
      <c r="J40" s="107"/>
      <c r="K40" s="114"/>
    </row>
    <row r="41" spans="1:14" ht="18" customHeight="1" thickBot="1" x14ac:dyDescent="0.35">
      <c r="A41" s="25" t="s">
        <v>36</v>
      </c>
      <c r="B41" s="146" t="s">
        <v>37</v>
      </c>
      <c r="C41" s="53" t="s">
        <v>24</v>
      </c>
      <c r="D41" s="106">
        <f>D45+D49</f>
        <v>1173</v>
      </c>
      <c r="E41" s="106">
        <f>E45</f>
        <v>0</v>
      </c>
      <c r="F41" s="106">
        <f>F45</f>
        <v>0</v>
      </c>
      <c r="G41" s="106">
        <f>G45</f>
        <v>0</v>
      </c>
      <c r="H41" s="106">
        <f>H45</f>
        <v>0</v>
      </c>
      <c r="I41" s="106">
        <f t="shared" ref="I41:I60" si="4">D41+E41+F41+G41+H41</f>
        <v>1173</v>
      </c>
      <c r="J41" s="118"/>
      <c r="K41" s="106">
        <f t="shared" ref="K41:K60" si="5">I41-J41</f>
        <v>1173</v>
      </c>
      <c r="M41" s="3" t="s">
        <v>36</v>
      </c>
      <c r="N41" s="3" t="s">
        <v>37</v>
      </c>
    </row>
    <row r="42" spans="1:14" ht="18" customHeight="1" x14ac:dyDescent="0.2">
      <c r="A42" s="22"/>
      <c r="B42" s="147" t="s">
        <v>24</v>
      </c>
      <c r="C42" s="57" t="s">
        <v>25</v>
      </c>
      <c r="D42" s="107">
        <f>D46+D50</f>
        <v>837</v>
      </c>
      <c r="E42" s="107"/>
      <c r="F42" s="107"/>
      <c r="G42" s="107"/>
      <c r="H42" s="107"/>
      <c r="I42" s="107">
        <f t="shared" si="4"/>
        <v>837</v>
      </c>
      <c r="J42" s="119"/>
      <c r="K42" s="107">
        <f t="shared" si="5"/>
        <v>837</v>
      </c>
    </row>
    <row r="43" spans="1:14" ht="18" customHeight="1" x14ac:dyDescent="0.2">
      <c r="A43" s="22"/>
      <c r="B43" s="147" t="s">
        <v>25</v>
      </c>
      <c r="C43" s="57" t="s">
        <v>26</v>
      </c>
      <c r="D43" s="107">
        <f>D47+D51</f>
        <v>865</v>
      </c>
      <c r="E43" s="107"/>
      <c r="F43" s="107"/>
      <c r="G43" s="107"/>
      <c r="H43" s="107"/>
      <c r="I43" s="107">
        <f t="shared" si="4"/>
        <v>865</v>
      </c>
      <c r="J43" s="119"/>
      <c r="K43" s="107">
        <f t="shared" si="5"/>
        <v>865</v>
      </c>
    </row>
    <row r="44" spans="1:14" ht="18" customHeight="1" thickBot="1" x14ac:dyDescent="0.25">
      <c r="A44" s="23"/>
      <c r="B44" s="148" t="s">
        <v>26</v>
      </c>
      <c r="C44" s="58" t="s">
        <v>27</v>
      </c>
      <c r="D44" s="107">
        <f>D48+D52</f>
        <v>890</v>
      </c>
      <c r="E44" s="107"/>
      <c r="F44" s="107"/>
      <c r="G44" s="107"/>
      <c r="H44" s="107"/>
      <c r="I44" s="107">
        <f t="shared" si="4"/>
        <v>890</v>
      </c>
      <c r="J44" s="119"/>
      <c r="K44" s="107">
        <f t="shared" si="5"/>
        <v>890</v>
      </c>
    </row>
    <row r="45" spans="1:14" ht="18" customHeight="1" thickBot="1" x14ac:dyDescent="0.35">
      <c r="A45" s="26" t="s">
        <v>38</v>
      </c>
      <c r="B45" s="146" t="s">
        <v>39</v>
      </c>
      <c r="C45" s="53" t="s">
        <v>24</v>
      </c>
      <c r="D45" s="120">
        <v>5</v>
      </c>
      <c r="E45" s="121"/>
      <c r="F45" s="121"/>
      <c r="G45" s="121"/>
      <c r="H45" s="121"/>
      <c r="I45" s="122">
        <f t="shared" si="4"/>
        <v>5</v>
      </c>
      <c r="J45" s="121"/>
      <c r="K45" s="110">
        <f t="shared" si="5"/>
        <v>5</v>
      </c>
      <c r="M45" s="3" t="s">
        <v>38</v>
      </c>
      <c r="N45" s="3" t="s">
        <v>39</v>
      </c>
    </row>
    <row r="46" spans="1:14" ht="18" customHeight="1" x14ac:dyDescent="0.2">
      <c r="A46" s="27"/>
      <c r="B46" s="147" t="s">
        <v>24</v>
      </c>
      <c r="C46" s="57" t="s">
        <v>25</v>
      </c>
      <c r="D46" s="107">
        <v>2</v>
      </c>
      <c r="E46" s="107"/>
      <c r="F46" s="107"/>
      <c r="G46" s="107"/>
      <c r="H46" s="107"/>
      <c r="I46" s="107">
        <f t="shared" si="4"/>
        <v>2</v>
      </c>
      <c r="J46" s="119"/>
      <c r="K46" s="107">
        <f t="shared" si="5"/>
        <v>2</v>
      </c>
    </row>
    <row r="47" spans="1:14" ht="18" customHeight="1" x14ac:dyDescent="0.2">
      <c r="A47" s="27"/>
      <c r="B47" s="147" t="s">
        <v>25</v>
      </c>
      <c r="C47" s="57" t="s">
        <v>26</v>
      </c>
      <c r="D47" s="107">
        <v>2</v>
      </c>
      <c r="E47" s="107"/>
      <c r="F47" s="107"/>
      <c r="G47" s="107"/>
      <c r="H47" s="107"/>
      <c r="I47" s="107">
        <f t="shared" si="4"/>
        <v>2</v>
      </c>
      <c r="J47" s="119"/>
      <c r="K47" s="107">
        <f t="shared" si="5"/>
        <v>2</v>
      </c>
    </row>
    <row r="48" spans="1:14" ht="18" customHeight="1" thickBot="1" x14ac:dyDescent="0.25">
      <c r="A48" s="28"/>
      <c r="B48" s="148" t="s">
        <v>26</v>
      </c>
      <c r="C48" s="58" t="s">
        <v>27</v>
      </c>
      <c r="D48" s="108">
        <v>2</v>
      </c>
      <c r="E48" s="108"/>
      <c r="F48" s="108"/>
      <c r="G48" s="108"/>
      <c r="H48" s="108"/>
      <c r="I48" s="108">
        <f t="shared" si="4"/>
        <v>2</v>
      </c>
      <c r="J48" s="123"/>
      <c r="K48" s="108">
        <f t="shared" si="5"/>
        <v>2</v>
      </c>
    </row>
    <row r="49" spans="1:14" ht="18" customHeight="1" thickBot="1" x14ac:dyDescent="0.35">
      <c r="A49" s="29" t="s">
        <v>40</v>
      </c>
      <c r="B49" s="146" t="s">
        <v>41</v>
      </c>
      <c r="C49" s="53" t="s">
        <v>24</v>
      </c>
      <c r="D49" s="106">
        <v>1168</v>
      </c>
      <c r="E49" s="121"/>
      <c r="F49" s="121"/>
      <c r="G49" s="121"/>
      <c r="H49" s="124"/>
      <c r="I49" s="106">
        <f t="shared" si="4"/>
        <v>1168</v>
      </c>
      <c r="J49" s="118"/>
      <c r="K49" s="106">
        <f t="shared" si="5"/>
        <v>1168</v>
      </c>
      <c r="M49" s="3" t="s">
        <v>40</v>
      </c>
      <c r="N49" s="3" t="s">
        <v>41</v>
      </c>
    </row>
    <row r="50" spans="1:14" ht="18" customHeight="1" x14ac:dyDescent="0.2">
      <c r="A50" s="30"/>
      <c r="B50" s="147" t="s">
        <v>24</v>
      </c>
      <c r="C50" s="57" t="s">
        <v>25</v>
      </c>
      <c r="D50" s="107">
        <v>835</v>
      </c>
      <c r="E50" s="107"/>
      <c r="F50" s="107"/>
      <c r="G50" s="107"/>
      <c r="H50" s="113"/>
      <c r="I50" s="107">
        <f t="shared" si="4"/>
        <v>835</v>
      </c>
      <c r="J50" s="119"/>
      <c r="K50" s="107">
        <f t="shared" si="5"/>
        <v>835</v>
      </c>
    </row>
    <row r="51" spans="1:14" ht="18" customHeight="1" x14ac:dyDescent="0.2">
      <c r="A51" s="30"/>
      <c r="B51" s="147" t="s">
        <v>25</v>
      </c>
      <c r="C51" s="57" t="s">
        <v>26</v>
      </c>
      <c r="D51" s="107">
        <v>863</v>
      </c>
      <c r="E51" s="107"/>
      <c r="F51" s="107"/>
      <c r="G51" s="107"/>
      <c r="H51" s="113"/>
      <c r="I51" s="107">
        <f t="shared" si="4"/>
        <v>863</v>
      </c>
      <c r="J51" s="119"/>
      <c r="K51" s="107">
        <f t="shared" si="5"/>
        <v>863</v>
      </c>
    </row>
    <row r="52" spans="1:14" ht="18" customHeight="1" thickBot="1" x14ac:dyDescent="0.25">
      <c r="A52" s="31"/>
      <c r="B52" s="148" t="s">
        <v>26</v>
      </c>
      <c r="C52" s="58" t="s">
        <v>27</v>
      </c>
      <c r="D52" s="107">
        <v>888</v>
      </c>
      <c r="E52" s="107"/>
      <c r="F52" s="107"/>
      <c r="G52" s="107"/>
      <c r="H52" s="113"/>
      <c r="I52" s="108">
        <f t="shared" si="4"/>
        <v>888</v>
      </c>
      <c r="J52" s="119"/>
      <c r="K52" s="108">
        <f t="shared" si="5"/>
        <v>888</v>
      </c>
    </row>
    <row r="53" spans="1:14" ht="18" customHeight="1" thickBot="1" x14ac:dyDescent="0.35">
      <c r="A53" s="29" t="s">
        <v>42</v>
      </c>
      <c r="B53" s="146" t="s">
        <v>43</v>
      </c>
      <c r="C53" s="53" t="s">
        <v>24</v>
      </c>
      <c r="D53" s="112"/>
      <c r="E53" s="115"/>
      <c r="F53" s="115"/>
      <c r="G53" s="115"/>
      <c r="H53" s="115"/>
      <c r="I53" s="125">
        <f t="shared" si="4"/>
        <v>0</v>
      </c>
      <c r="J53" s="115"/>
      <c r="K53" s="126">
        <f t="shared" si="5"/>
        <v>0</v>
      </c>
      <c r="M53" s="3" t="s">
        <v>42</v>
      </c>
      <c r="N53" s="3" t="s">
        <v>43</v>
      </c>
    </row>
    <row r="54" spans="1:14" ht="18" customHeight="1" x14ac:dyDescent="0.2">
      <c r="A54" s="30"/>
      <c r="B54" s="147" t="s">
        <v>24</v>
      </c>
      <c r="C54" s="57" t="s">
        <v>25</v>
      </c>
      <c r="D54" s="107"/>
      <c r="E54" s="107"/>
      <c r="F54" s="107"/>
      <c r="G54" s="107"/>
      <c r="H54" s="107"/>
      <c r="I54" s="107">
        <f t="shared" si="4"/>
        <v>0</v>
      </c>
      <c r="J54" s="119"/>
      <c r="K54" s="107">
        <f t="shared" si="5"/>
        <v>0</v>
      </c>
    </row>
    <row r="55" spans="1:14" ht="18" customHeight="1" x14ac:dyDescent="0.2">
      <c r="A55" s="30"/>
      <c r="B55" s="147" t="s">
        <v>25</v>
      </c>
      <c r="C55" s="57" t="s">
        <v>26</v>
      </c>
      <c r="D55" s="107"/>
      <c r="E55" s="107"/>
      <c r="F55" s="107"/>
      <c r="G55" s="107"/>
      <c r="H55" s="107"/>
      <c r="I55" s="107">
        <f t="shared" si="4"/>
        <v>0</v>
      </c>
      <c r="J55" s="119"/>
      <c r="K55" s="107">
        <f t="shared" si="5"/>
        <v>0</v>
      </c>
    </row>
    <row r="56" spans="1:14" ht="18" customHeight="1" thickBot="1" x14ac:dyDescent="0.25">
      <c r="A56" s="31"/>
      <c r="B56" s="148" t="s">
        <v>26</v>
      </c>
      <c r="C56" s="58" t="s">
        <v>27</v>
      </c>
      <c r="D56" s="107"/>
      <c r="E56" s="107"/>
      <c r="F56" s="107"/>
      <c r="G56" s="107"/>
      <c r="H56" s="107"/>
      <c r="I56" s="107">
        <f t="shared" si="4"/>
        <v>0</v>
      </c>
      <c r="J56" s="119"/>
      <c r="K56" s="107">
        <f t="shared" si="5"/>
        <v>0</v>
      </c>
    </row>
    <row r="57" spans="1:14" ht="18" customHeight="1" thickBot="1" x14ac:dyDescent="0.35">
      <c r="A57" s="32" t="s">
        <v>44</v>
      </c>
      <c r="B57" s="146" t="s">
        <v>45</v>
      </c>
      <c r="C57" s="53" t="s">
        <v>24</v>
      </c>
      <c r="D57" s="106">
        <v>438</v>
      </c>
      <c r="E57" s="121"/>
      <c r="F57" s="121"/>
      <c r="G57" s="121"/>
      <c r="H57" s="121"/>
      <c r="I57" s="122">
        <f t="shared" si="4"/>
        <v>438</v>
      </c>
      <c r="J57" s="121"/>
      <c r="K57" s="110">
        <f t="shared" si="5"/>
        <v>438</v>
      </c>
      <c r="M57" s="3" t="s">
        <v>44</v>
      </c>
      <c r="N57" s="3" t="s">
        <v>45</v>
      </c>
    </row>
    <row r="58" spans="1:14" ht="18" customHeight="1" x14ac:dyDescent="0.2">
      <c r="A58" s="30"/>
      <c r="B58" s="147" t="s">
        <v>24</v>
      </c>
      <c r="C58" s="57" t="s">
        <v>25</v>
      </c>
      <c r="D58" s="107">
        <v>383</v>
      </c>
      <c r="E58" s="107"/>
      <c r="F58" s="107"/>
      <c r="G58" s="107"/>
      <c r="H58" s="107"/>
      <c r="I58" s="107">
        <f t="shared" si="4"/>
        <v>383</v>
      </c>
      <c r="J58" s="119"/>
      <c r="K58" s="107">
        <f t="shared" si="5"/>
        <v>383</v>
      </c>
    </row>
    <row r="59" spans="1:14" ht="18" customHeight="1" x14ac:dyDescent="0.2">
      <c r="A59" s="30"/>
      <c r="B59" s="147" t="s">
        <v>25</v>
      </c>
      <c r="C59" s="57" t="s">
        <v>26</v>
      </c>
      <c r="D59" s="107">
        <v>383</v>
      </c>
      <c r="E59" s="107"/>
      <c r="F59" s="107"/>
      <c r="G59" s="107"/>
      <c r="H59" s="107"/>
      <c r="I59" s="107">
        <f t="shared" si="4"/>
        <v>383</v>
      </c>
      <c r="J59" s="119"/>
      <c r="K59" s="107">
        <f t="shared" si="5"/>
        <v>383</v>
      </c>
    </row>
    <row r="60" spans="1:14" ht="18" customHeight="1" thickBot="1" x14ac:dyDescent="0.25">
      <c r="A60" s="31"/>
      <c r="B60" s="148" t="s">
        <v>26</v>
      </c>
      <c r="C60" s="58" t="s">
        <v>27</v>
      </c>
      <c r="D60" s="107">
        <v>383</v>
      </c>
      <c r="E60" s="107"/>
      <c r="F60" s="107"/>
      <c r="G60" s="107"/>
      <c r="H60" s="107"/>
      <c r="I60" s="107">
        <f t="shared" si="4"/>
        <v>383</v>
      </c>
      <c r="J60" s="119"/>
      <c r="K60" s="107">
        <f t="shared" si="5"/>
        <v>383</v>
      </c>
    </row>
    <row r="61" spans="1:14" ht="18" customHeight="1" thickBot="1" x14ac:dyDescent="0.25">
      <c r="A61" s="32" t="s">
        <v>46</v>
      </c>
      <c r="B61" s="146" t="s">
        <v>47</v>
      </c>
      <c r="C61" s="53" t="s">
        <v>24</v>
      </c>
      <c r="D61" s="106">
        <f t="shared" ref="D61:K64" si="6">D65+D69+D73+D77</f>
        <v>3512</v>
      </c>
      <c r="E61" s="106">
        <f t="shared" si="6"/>
        <v>0</v>
      </c>
      <c r="F61" s="106">
        <f t="shared" si="6"/>
        <v>0</v>
      </c>
      <c r="G61" s="106">
        <f t="shared" si="6"/>
        <v>0</v>
      </c>
      <c r="H61" s="106">
        <f t="shared" si="6"/>
        <v>0</v>
      </c>
      <c r="I61" s="106">
        <f t="shared" si="6"/>
        <v>3512</v>
      </c>
      <c r="J61" s="106">
        <f t="shared" si="6"/>
        <v>0</v>
      </c>
      <c r="K61" s="106">
        <f t="shared" si="6"/>
        <v>3512</v>
      </c>
      <c r="M61" s="3" t="s">
        <v>134</v>
      </c>
      <c r="N61" s="3" t="s">
        <v>47</v>
      </c>
    </row>
    <row r="62" spans="1:14" ht="18" customHeight="1" x14ac:dyDescent="0.2">
      <c r="A62" s="30"/>
      <c r="B62" s="147" t="s">
        <v>24</v>
      </c>
      <c r="C62" s="57" t="s">
        <v>25</v>
      </c>
      <c r="D62" s="107">
        <f t="shared" si="6"/>
        <v>3467</v>
      </c>
      <c r="E62" s="107">
        <f t="shared" si="6"/>
        <v>0</v>
      </c>
      <c r="F62" s="107">
        <f t="shared" si="6"/>
        <v>0</v>
      </c>
      <c r="G62" s="107">
        <f t="shared" si="6"/>
        <v>0</v>
      </c>
      <c r="H62" s="107">
        <f t="shared" si="6"/>
        <v>0</v>
      </c>
      <c r="I62" s="107">
        <f t="shared" ref="I62:I96" si="7">D62+E62+F62+G62+H62</f>
        <v>3467</v>
      </c>
      <c r="J62" s="119"/>
      <c r="K62" s="107">
        <f t="shared" ref="K62:K92" si="8">I62-J62</f>
        <v>3467</v>
      </c>
    </row>
    <row r="63" spans="1:14" ht="18" customHeight="1" x14ac:dyDescent="0.2">
      <c r="A63" s="30"/>
      <c r="B63" s="147" t="s">
        <v>25</v>
      </c>
      <c r="C63" s="57" t="s">
        <v>26</v>
      </c>
      <c r="D63" s="107">
        <f t="shared" si="6"/>
        <v>3480</v>
      </c>
      <c r="E63" s="107">
        <f t="shared" si="6"/>
        <v>0</v>
      </c>
      <c r="F63" s="107">
        <f t="shared" si="6"/>
        <v>0</v>
      </c>
      <c r="G63" s="107">
        <f t="shared" si="6"/>
        <v>0</v>
      </c>
      <c r="H63" s="107">
        <f t="shared" si="6"/>
        <v>0</v>
      </c>
      <c r="I63" s="107">
        <f t="shared" si="7"/>
        <v>3480</v>
      </c>
      <c r="J63" s="119"/>
      <c r="K63" s="107">
        <f t="shared" si="8"/>
        <v>3480</v>
      </c>
    </row>
    <row r="64" spans="1:14" ht="18" customHeight="1" thickBot="1" x14ac:dyDescent="0.25">
      <c r="A64" s="31"/>
      <c r="B64" s="148" t="s">
        <v>26</v>
      </c>
      <c r="C64" s="58" t="s">
        <v>27</v>
      </c>
      <c r="D64" s="108">
        <f t="shared" si="6"/>
        <v>3488</v>
      </c>
      <c r="E64" s="108">
        <f t="shared" si="6"/>
        <v>0</v>
      </c>
      <c r="F64" s="108">
        <f t="shared" si="6"/>
        <v>0</v>
      </c>
      <c r="G64" s="108">
        <f t="shared" si="6"/>
        <v>0</v>
      </c>
      <c r="H64" s="108">
        <f t="shared" si="6"/>
        <v>0</v>
      </c>
      <c r="I64" s="107">
        <f t="shared" si="7"/>
        <v>3488</v>
      </c>
      <c r="J64" s="119"/>
      <c r="K64" s="107">
        <f t="shared" si="8"/>
        <v>3488</v>
      </c>
    </row>
    <row r="65" spans="1:14" ht="18" customHeight="1" thickBot="1" x14ac:dyDescent="0.35">
      <c r="A65" s="32" t="s">
        <v>48</v>
      </c>
      <c r="B65" s="146" t="s">
        <v>49</v>
      </c>
      <c r="C65" s="53" t="s">
        <v>24</v>
      </c>
      <c r="D65" s="109">
        <v>3268</v>
      </c>
      <c r="E65" s="121"/>
      <c r="F65" s="121"/>
      <c r="G65" s="121"/>
      <c r="H65" s="121"/>
      <c r="I65" s="122">
        <f t="shared" si="7"/>
        <v>3268</v>
      </c>
      <c r="J65" s="121"/>
      <c r="K65" s="110">
        <f t="shared" si="8"/>
        <v>3268</v>
      </c>
      <c r="M65" s="3" t="s">
        <v>48</v>
      </c>
      <c r="N65" s="3" t="s">
        <v>49</v>
      </c>
    </row>
    <row r="66" spans="1:14" ht="18" customHeight="1" x14ac:dyDescent="0.2">
      <c r="A66" s="30"/>
      <c r="B66" s="147" t="s">
        <v>24</v>
      </c>
      <c r="C66" s="57" t="s">
        <v>25</v>
      </c>
      <c r="D66" s="107">
        <v>3244</v>
      </c>
      <c r="E66" s="107"/>
      <c r="F66" s="107"/>
      <c r="G66" s="107"/>
      <c r="H66" s="107"/>
      <c r="I66" s="107">
        <f t="shared" si="7"/>
        <v>3244</v>
      </c>
      <c r="J66" s="119"/>
      <c r="K66" s="107">
        <f t="shared" si="8"/>
        <v>3244</v>
      </c>
    </row>
    <row r="67" spans="1:14" ht="18" customHeight="1" x14ac:dyDescent="0.2">
      <c r="A67" s="30"/>
      <c r="B67" s="147" t="s">
        <v>25</v>
      </c>
      <c r="C67" s="57" t="s">
        <v>26</v>
      </c>
      <c r="D67" s="107">
        <v>3257</v>
      </c>
      <c r="E67" s="107"/>
      <c r="F67" s="107"/>
      <c r="G67" s="107"/>
      <c r="H67" s="107"/>
      <c r="I67" s="107">
        <f t="shared" si="7"/>
        <v>3257</v>
      </c>
      <c r="J67" s="119"/>
      <c r="K67" s="107">
        <f t="shared" si="8"/>
        <v>3257</v>
      </c>
    </row>
    <row r="68" spans="1:14" ht="18" customHeight="1" thickBot="1" x14ac:dyDescent="0.25">
      <c r="A68" s="31"/>
      <c r="B68" s="148" t="s">
        <v>26</v>
      </c>
      <c r="C68" s="58" t="s">
        <v>27</v>
      </c>
      <c r="D68" s="107">
        <v>3265</v>
      </c>
      <c r="E68" s="107"/>
      <c r="F68" s="107"/>
      <c r="G68" s="107"/>
      <c r="H68" s="107"/>
      <c r="I68" s="107">
        <f t="shared" si="7"/>
        <v>3265</v>
      </c>
      <c r="J68" s="119"/>
      <c r="K68" s="107">
        <f t="shared" si="8"/>
        <v>3265</v>
      </c>
    </row>
    <row r="69" spans="1:14" ht="18" customHeight="1" thickBot="1" x14ac:dyDescent="0.35">
      <c r="A69" s="29" t="s">
        <v>50</v>
      </c>
      <c r="B69" s="146" t="s">
        <v>51</v>
      </c>
      <c r="C69" s="53" t="s">
        <v>24</v>
      </c>
      <c r="D69" s="112"/>
      <c r="E69" s="115"/>
      <c r="F69" s="115"/>
      <c r="G69" s="115"/>
      <c r="H69" s="115"/>
      <c r="I69" s="116">
        <f t="shared" si="7"/>
        <v>0</v>
      </c>
      <c r="J69" s="115"/>
      <c r="K69" s="117">
        <f t="shared" si="8"/>
        <v>0</v>
      </c>
      <c r="M69" s="3" t="s">
        <v>50</v>
      </c>
      <c r="N69" s="3" t="s">
        <v>51</v>
      </c>
    </row>
    <row r="70" spans="1:14" ht="18" customHeight="1" x14ac:dyDescent="0.2">
      <c r="A70" s="30"/>
      <c r="B70" s="147" t="s">
        <v>24</v>
      </c>
      <c r="C70" s="57" t="s">
        <v>25</v>
      </c>
      <c r="D70" s="107"/>
      <c r="E70" s="107"/>
      <c r="F70" s="107"/>
      <c r="G70" s="107"/>
      <c r="H70" s="107"/>
      <c r="I70" s="107">
        <f t="shared" si="7"/>
        <v>0</v>
      </c>
      <c r="J70" s="119"/>
      <c r="K70" s="107">
        <f t="shared" si="8"/>
        <v>0</v>
      </c>
    </row>
    <row r="71" spans="1:14" ht="18" customHeight="1" x14ac:dyDescent="0.2">
      <c r="A71" s="30"/>
      <c r="B71" s="147" t="s">
        <v>25</v>
      </c>
      <c r="C71" s="57" t="s">
        <v>26</v>
      </c>
      <c r="D71" s="107"/>
      <c r="E71" s="107"/>
      <c r="F71" s="107"/>
      <c r="G71" s="107"/>
      <c r="H71" s="107"/>
      <c r="I71" s="107">
        <f t="shared" si="7"/>
        <v>0</v>
      </c>
      <c r="J71" s="119"/>
      <c r="K71" s="107">
        <f t="shared" si="8"/>
        <v>0</v>
      </c>
    </row>
    <row r="72" spans="1:14" ht="18" customHeight="1" thickBot="1" x14ac:dyDescent="0.25">
      <c r="A72" s="31"/>
      <c r="B72" s="148" t="s">
        <v>26</v>
      </c>
      <c r="C72" s="58" t="s">
        <v>27</v>
      </c>
      <c r="D72" s="107"/>
      <c r="E72" s="107"/>
      <c r="F72" s="107"/>
      <c r="G72" s="107"/>
      <c r="H72" s="107"/>
      <c r="I72" s="107">
        <f t="shared" si="7"/>
        <v>0</v>
      </c>
      <c r="J72" s="119"/>
      <c r="K72" s="107">
        <f t="shared" si="8"/>
        <v>0</v>
      </c>
    </row>
    <row r="73" spans="1:14" ht="18" customHeight="1" thickBot="1" x14ac:dyDescent="0.35">
      <c r="A73" s="32" t="s">
        <v>52</v>
      </c>
      <c r="B73" s="146" t="s">
        <v>53</v>
      </c>
      <c r="C73" s="53" t="s">
        <v>24</v>
      </c>
      <c r="D73" s="112"/>
      <c r="E73" s="115"/>
      <c r="F73" s="115"/>
      <c r="G73" s="115"/>
      <c r="H73" s="115"/>
      <c r="I73" s="116">
        <f t="shared" si="7"/>
        <v>0</v>
      </c>
      <c r="J73" s="115"/>
      <c r="K73" s="117">
        <f t="shared" si="8"/>
        <v>0</v>
      </c>
      <c r="M73" s="3" t="s">
        <v>52</v>
      </c>
      <c r="N73" s="3" t="s">
        <v>53</v>
      </c>
    </row>
    <row r="74" spans="1:14" ht="18" customHeight="1" x14ac:dyDescent="0.2">
      <c r="A74" s="30"/>
      <c r="B74" s="147" t="s">
        <v>24</v>
      </c>
      <c r="C74" s="57" t="s">
        <v>25</v>
      </c>
      <c r="D74" s="107"/>
      <c r="E74" s="107"/>
      <c r="F74" s="107"/>
      <c r="G74" s="107"/>
      <c r="H74" s="107"/>
      <c r="I74" s="107">
        <f t="shared" si="7"/>
        <v>0</v>
      </c>
      <c r="J74" s="119"/>
      <c r="K74" s="107">
        <f t="shared" si="8"/>
        <v>0</v>
      </c>
    </row>
    <row r="75" spans="1:14" ht="18" customHeight="1" x14ac:dyDescent="0.2">
      <c r="A75" s="30"/>
      <c r="B75" s="147" t="s">
        <v>25</v>
      </c>
      <c r="C75" s="57" t="s">
        <v>26</v>
      </c>
      <c r="D75" s="107"/>
      <c r="E75" s="107"/>
      <c r="F75" s="107"/>
      <c r="G75" s="107"/>
      <c r="H75" s="107"/>
      <c r="I75" s="107">
        <f t="shared" si="7"/>
        <v>0</v>
      </c>
      <c r="J75" s="119"/>
      <c r="K75" s="107">
        <f t="shared" si="8"/>
        <v>0</v>
      </c>
    </row>
    <row r="76" spans="1:14" ht="18" customHeight="1" thickBot="1" x14ac:dyDescent="0.25">
      <c r="A76" s="31"/>
      <c r="B76" s="148" t="s">
        <v>26</v>
      </c>
      <c r="C76" s="58" t="s">
        <v>27</v>
      </c>
      <c r="D76" s="107"/>
      <c r="E76" s="107"/>
      <c r="F76" s="107"/>
      <c r="G76" s="107"/>
      <c r="H76" s="107"/>
      <c r="I76" s="107">
        <f t="shared" si="7"/>
        <v>0</v>
      </c>
      <c r="J76" s="119"/>
      <c r="K76" s="107">
        <f t="shared" si="8"/>
        <v>0</v>
      </c>
    </row>
    <row r="77" spans="1:14" ht="18" customHeight="1" thickBot="1" x14ac:dyDescent="0.35">
      <c r="A77" s="29" t="s">
        <v>54</v>
      </c>
      <c r="B77" s="146" t="s">
        <v>55</v>
      </c>
      <c r="C77" s="53" t="s">
        <v>24</v>
      </c>
      <c r="D77" s="106">
        <v>244</v>
      </c>
      <c r="E77" s="121"/>
      <c r="F77" s="121"/>
      <c r="G77" s="121"/>
      <c r="H77" s="121"/>
      <c r="I77" s="122">
        <f t="shared" si="7"/>
        <v>244</v>
      </c>
      <c r="J77" s="121"/>
      <c r="K77" s="110">
        <f t="shared" si="8"/>
        <v>244</v>
      </c>
      <c r="M77" s="3" t="s">
        <v>54</v>
      </c>
      <c r="N77" s="3" t="s">
        <v>55</v>
      </c>
    </row>
    <row r="78" spans="1:14" ht="18" customHeight="1" x14ac:dyDescent="0.2">
      <c r="A78" s="30"/>
      <c r="B78" s="147" t="s">
        <v>24</v>
      </c>
      <c r="C78" s="57" t="s">
        <v>25</v>
      </c>
      <c r="D78" s="107">
        <v>223</v>
      </c>
      <c r="E78" s="107"/>
      <c r="F78" s="107"/>
      <c r="G78" s="107"/>
      <c r="H78" s="107"/>
      <c r="I78" s="107">
        <f t="shared" si="7"/>
        <v>223</v>
      </c>
      <c r="J78" s="119"/>
      <c r="K78" s="107">
        <f t="shared" si="8"/>
        <v>223</v>
      </c>
    </row>
    <row r="79" spans="1:14" ht="18" customHeight="1" x14ac:dyDescent="0.2">
      <c r="A79" s="30"/>
      <c r="B79" s="147" t="s">
        <v>25</v>
      </c>
      <c r="C79" s="57" t="s">
        <v>26</v>
      </c>
      <c r="D79" s="107">
        <v>223</v>
      </c>
      <c r="E79" s="107"/>
      <c r="F79" s="107"/>
      <c r="G79" s="107"/>
      <c r="H79" s="107"/>
      <c r="I79" s="107">
        <f t="shared" si="7"/>
        <v>223</v>
      </c>
      <c r="J79" s="119"/>
      <c r="K79" s="107">
        <f t="shared" si="8"/>
        <v>223</v>
      </c>
    </row>
    <row r="80" spans="1:14" ht="18" customHeight="1" thickBot="1" x14ac:dyDescent="0.25">
      <c r="A80" s="31"/>
      <c r="B80" s="148" t="s">
        <v>26</v>
      </c>
      <c r="C80" s="58" t="s">
        <v>27</v>
      </c>
      <c r="D80" s="107">
        <v>223</v>
      </c>
      <c r="E80" s="107"/>
      <c r="F80" s="107"/>
      <c r="G80" s="107"/>
      <c r="H80" s="107"/>
      <c r="I80" s="107">
        <f t="shared" si="7"/>
        <v>223</v>
      </c>
      <c r="J80" s="119"/>
      <c r="K80" s="107">
        <f t="shared" si="8"/>
        <v>223</v>
      </c>
    </row>
    <row r="81" spans="1:14" ht="18" customHeight="1" thickBot="1" x14ac:dyDescent="0.35">
      <c r="A81" s="32" t="s">
        <v>56</v>
      </c>
      <c r="B81" s="146" t="s">
        <v>57</v>
      </c>
      <c r="C81" s="53" t="s">
        <v>24</v>
      </c>
      <c r="D81" s="106">
        <v>47</v>
      </c>
      <c r="E81" s="121"/>
      <c r="F81" s="121"/>
      <c r="G81" s="121"/>
      <c r="H81" s="121"/>
      <c r="I81" s="122">
        <f t="shared" si="7"/>
        <v>47</v>
      </c>
      <c r="J81" s="121"/>
      <c r="K81" s="110">
        <f t="shared" si="8"/>
        <v>47</v>
      </c>
      <c r="M81" s="3" t="s">
        <v>56</v>
      </c>
      <c r="N81" s="3" t="s">
        <v>57</v>
      </c>
    </row>
    <row r="82" spans="1:14" ht="18" customHeight="1" x14ac:dyDescent="0.2">
      <c r="A82" s="30"/>
      <c r="B82" s="147" t="s">
        <v>24</v>
      </c>
      <c r="C82" s="57" t="s">
        <v>25</v>
      </c>
      <c r="D82" s="107">
        <v>41</v>
      </c>
      <c r="E82" s="107"/>
      <c r="F82" s="107"/>
      <c r="G82" s="107"/>
      <c r="H82" s="107"/>
      <c r="I82" s="107">
        <f t="shared" si="7"/>
        <v>41</v>
      </c>
      <c r="J82" s="119"/>
      <c r="K82" s="107">
        <f t="shared" si="8"/>
        <v>41</v>
      </c>
    </row>
    <row r="83" spans="1:14" ht="18" customHeight="1" x14ac:dyDescent="0.2">
      <c r="A83" s="30"/>
      <c r="B83" s="147" t="s">
        <v>25</v>
      </c>
      <c r="C83" s="57" t="s">
        <v>26</v>
      </c>
      <c r="D83" s="107">
        <v>41</v>
      </c>
      <c r="E83" s="107"/>
      <c r="F83" s="107"/>
      <c r="G83" s="107"/>
      <c r="H83" s="107"/>
      <c r="I83" s="107">
        <f t="shared" si="7"/>
        <v>41</v>
      </c>
      <c r="J83" s="119"/>
      <c r="K83" s="107">
        <f t="shared" si="8"/>
        <v>41</v>
      </c>
    </row>
    <row r="84" spans="1:14" ht="18" customHeight="1" thickBot="1" x14ac:dyDescent="0.25">
      <c r="A84" s="31"/>
      <c r="B84" s="148" t="s">
        <v>26</v>
      </c>
      <c r="C84" s="58" t="s">
        <v>27</v>
      </c>
      <c r="D84" s="108">
        <v>41</v>
      </c>
      <c r="E84" s="108"/>
      <c r="F84" s="108"/>
      <c r="G84" s="108"/>
      <c r="H84" s="108"/>
      <c r="I84" s="108">
        <f t="shared" si="7"/>
        <v>41</v>
      </c>
      <c r="J84" s="123"/>
      <c r="K84" s="108">
        <f t="shared" si="8"/>
        <v>41</v>
      </c>
    </row>
    <row r="85" spans="1:14" ht="18" customHeight="1" thickBot="1" x14ac:dyDescent="0.35">
      <c r="A85" s="32" t="s">
        <v>58</v>
      </c>
      <c r="B85" s="146" t="s">
        <v>59</v>
      </c>
      <c r="C85" s="53" t="s">
        <v>24</v>
      </c>
      <c r="D85" s="106">
        <v>1683</v>
      </c>
      <c r="E85" s="121">
        <v>305</v>
      </c>
      <c r="F85" s="121"/>
      <c r="G85" s="121"/>
      <c r="H85" s="121"/>
      <c r="I85" s="122">
        <f t="shared" si="7"/>
        <v>1988</v>
      </c>
      <c r="J85" s="121"/>
      <c r="K85" s="110">
        <f t="shared" si="8"/>
        <v>1988</v>
      </c>
      <c r="M85" s="3" t="s">
        <v>58</v>
      </c>
      <c r="N85" s="3" t="s">
        <v>59</v>
      </c>
    </row>
    <row r="86" spans="1:14" ht="18" customHeight="1" x14ac:dyDescent="0.2">
      <c r="A86" s="30"/>
      <c r="B86" s="147" t="s">
        <v>24</v>
      </c>
      <c r="C86" s="57" t="s">
        <v>25</v>
      </c>
      <c r="D86" s="107">
        <v>1245</v>
      </c>
      <c r="E86" s="107">
        <v>305</v>
      </c>
      <c r="F86" s="107"/>
      <c r="G86" s="107"/>
      <c r="H86" s="107"/>
      <c r="I86" s="107">
        <f t="shared" si="7"/>
        <v>1550</v>
      </c>
      <c r="J86" s="119"/>
      <c r="K86" s="107">
        <f t="shared" si="8"/>
        <v>1550</v>
      </c>
    </row>
    <row r="87" spans="1:14" ht="18" customHeight="1" x14ac:dyDescent="0.2">
      <c r="A87" s="30"/>
      <c r="B87" s="147" t="s">
        <v>25</v>
      </c>
      <c r="C87" s="57" t="s">
        <v>26</v>
      </c>
      <c r="D87" s="107">
        <v>1253</v>
      </c>
      <c r="E87" s="107">
        <v>305</v>
      </c>
      <c r="F87" s="107"/>
      <c r="G87" s="107"/>
      <c r="H87" s="107"/>
      <c r="I87" s="107">
        <f t="shared" si="7"/>
        <v>1558</v>
      </c>
      <c r="J87" s="119"/>
      <c r="K87" s="107">
        <f t="shared" si="8"/>
        <v>1558</v>
      </c>
    </row>
    <row r="88" spans="1:14" ht="18" customHeight="1" thickBot="1" x14ac:dyDescent="0.25">
      <c r="A88" s="31"/>
      <c r="B88" s="148" t="s">
        <v>26</v>
      </c>
      <c r="C88" s="58" t="s">
        <v>27</v>
      </c>
      <c r="D88" s="107">
        <v>1259</v>
      </c>
      <c r="E88" s="107">
        <v>305</v>
      </c>
      <c r="F88" s="107"/>
      <c r="G88" s="107"/>
      <c r="H88" s="107"/>
      <c r="I88" s="107">
        <f t="shared" si="7"/>
        <v>1564</v>
      </c>
      <c r="J88" s="119"/>
      <c r="K88" s="107">
        <f t="shared" si="8"/>
        <v>1564</v>
      </c>
    </row>
    <row r="89" spans="1:14" ht="18" customHeight="1" thickBot="1" x14ac:dyDescent="0.35">
      <c r="A89" s="32" t="s">
        <v>60</v>
      </c>
      <c r="B89" s="146" t="s">
        <v>61</v>
      </c>
      <c r="C89" s="53" t="s">
        <v>24</v>
      </c>
      <c r="D89" s="112">
        <v>0</v>
      </c>
      <c r="E89" s="115"/>
      <c r="F89" s="115"/>
      <c r="G89" s="115"/>
      <c r="H89" s="115"/>
      <c r="I89" s="116">
        <f t="shared" si="7"/>
        <v>0</v>
      </c>
      <c r="J89" s="115"/>
      <c r="K89" s="117">
        <f t="shared" si="8"/>
        <v>0</v>
      </c>
      <c r="M89" s="3" t="s">
        <v>60</v>
      </c>
      <c r="N89" s="3" t="s">
        <v>61</v>
      </c>
    </row>
    <row r="90" spans="1:14" ht="18" customHeight="1" x14ac:dyDescent="0.2">
      <c r="A90" s="30"/>
      <c r="B90" s="147" t="s">
        <v>24</v>
      </c>
      <c r="C90" s="57" t="s">
        <v>25</v>
      </c>
      <c r="D90" s="107">
        <v>0</v>
      </c>
      <c r="E90" s="107"/>
      <c r="F90" s="107"/>
      <c r="G90" s="107"/>
      <c r="H90" s="107"/>
      <c r="I90" s="107">
        <f t="shared" si="7"/>
        <v>0</v>
      </c>
      <c r="J90" s="119"/>
      <c r="K90" s="107">
        <f t="shared" si="8"/>
        <v>0</v>
      </c>
    </row>
    <row r="91" spans="1:14" ht="18" customHeight="1" x14ac:dyDescent="0.2">
      <c r="A91" s="30"/>
      <c r="B91" s="147" t="s">
        <v>25</v>
      </c>
      <c r="C91" s="57" t="s">
        <v>26</v>
      </c>
      <c r="D91" s="107">
        <v>0</v>
      </c>
      <c r="E91" s="107"/>
      <c r="F91" s="107"/>
      <c r="G91" s="107"/>
      <c r="H91" s="107"/>
      <c r="I91" s="107">
        <f t="shared" si="7"/>
        <v>0</v>
      </c>
      <c r="J91" s="119"/>
      <c r="K91" s="107">
        <f t="shared" si="8"/>
        <v>0</v>
      </c>
    </row>
    <row r="92" spans="1:14" ht="18" customHeight="1" thickBot="1" x14ac:dyDescent="0.25">
      <c r="A92" s="31"/>
      <c r="B92" s="148" t="s">
        <v>26</v>
      </c>
      <c r="C92" s="58" t="s">
        <v>27</v>
      </c>
      <c r="D92" s="107">
        <v>0</v>
      </c>
      <c r="E92" s="107"/>
      <c r="F92" s="107"/>
      <c r="G92" s="107"/>
      <c r="H92" s="107"/>
      <c r="I92" s="107">
        <f t="shared" si="7"/>
        <v>0</v>
      </c>
      <c r="J92" s="119"/>
      <c r="K92" s="107">
        <f t="shared" si="8"/>
        <v>0</v>
      </c>
    </row>
    <row r="93" spans="1:14" ht="18" customHeight="1" thickBot="1" x14ac:dyDescent="0.35">
      <c r="A93" s="32" t="s">
        <v>62</v>
      </c>
      <c r="B93" s="146" t="s">
        <v>63</v>
      </c>
      <c r="C93" s="53" t="s">
        <v>24</v>
      </c>
      <c r="D93" s="112">
        <v>0</v>
      </c>
      <c r="E93" s="115"/>
      <c r="F93" s="115"/>
      <c r="G93" s="115"/>
      <c r="H93" s="115"/>
      <c r="I93" s="116">
        <f>D93+E93+F93+G93+H93</f>
        <v>0</v>
      </c>
      <c r="J93" s="115"/>
      <c r="K93" s="117">
        <f>I93-J93</f>
        <v>0</v>
      </c>
      <c r="M93" s="3" t="s">
        <v>62</v>
      </c>
      <c r="N93" s="3" t="s">
        <v>63</v>
      </c>
    </row>
    <row r="94" spans="1:14" ht="18" customHeight="1" x14ac:dyDescent="0.2">
      <c r="A94" s="30"/>
      <c r="B94" s="147" t="s">
        <v>24</v>
      </c>
      <c r="C94" s="57" t="s">
        <v>25</v>
      </c>
      <c r="D94" s="107">
        <v>0</v>
      </c>
      <c r="E94" s="107"/>
      <c r="F94" s="107"/>
      <c r="G94" s="107"/>
      <c r="H94" s="107"/>
      <c r="I94" s="107">
        <f t="shared" si="7"/>
        <v>0</v>
      </c>
      <c r="J94" s="119"/>
      <c r="K94" s="107">
        <f>I94-J94</f>
        <v>0</v>
      </c>
    </row>
    <row r="95" spans="1:14" ht="18" customHeight="1" x14ac:dyDescent="0.2">
      <c r="A95" s="30"/>
      <c r="B95" s="147" t="s">
        <v>25</v>
      </c>
      <c r="C95" s="57" t="s">
        <v>26</v>
      </c>
      <c r="D95" s="107">
        <v>0</v>
      </c>
      <c r="E95" s="107"/>
      <c r="F95" s="107"/>
      <c r="G95" s="107"/>
      <c r="H95" s="107"/>
      <c r="I95" s="107">
        <f t="shared" si="7"/>
        <v>0</v>
      </c>
      <c r="J95" s="119"/>
      <c r="K95" s="107">
        <f>I95-J95</f>
        <v>0</v>
      </c>
    </row>
    <row r="96" spans="1:14" ht="18" customHeight="1" thickBot="1" x14ac:dyDescent="0.25">
      <c r="A96" s="31"/>
      <c r="B96" s="148" t="s">
        <v>26</v>
      </c>
      <c r="C96" s="58" t="s">
        <v>27</v>
      </c>
      <c r="D96" s="107">
        <v>0</v>
      </c>
      <c r="E96" s="107"/>
      <c r="F96" s="107"/>
      <c r="G96" s="107"/>
      <c r="H96" s="107"/>
      <c r="I96" s="107">
        <f t="shared" si="7"/>
        <v>0</v>
      </c>
      <c r="J96" s="119"/>
      <c r="K96" s="107">
        <f>I96-J96</f>
        <v>0</v>
      </c>
    </row>
    <row r="97" spans="1:14" ht="18" customHeight="1" thickBot="1" x14ac:dyDescent="0.35">
      <c r="A97" s="32" t="s">
        <v>64</v>
      </c>
      <c r="B97" s="146" t="s">
        <v>65</v>
      </c>
      <c r="C97" s="53" t="s">
        <v>24</v>
      </c>
      <c r="D97" s="106">
        <f>D101+D105</f>
        <v>20355</v>
      </c>
      <c r="E97" s="127">
        <f t="shared" ref="D97:K100" si="9">E101+E105</f>
        <v>0</v>
      </c>
      <c r="F97" s="127">
        <f t="shared" si="9"/>
        <v>0</v>
      </c>
      <c r="G97" s="127">
        <f t="shared" si="9"/>
        <v>0</v>
      </c>
      <c r="H97" s="127">
        <f t="shared" si="9"/>
        <v>0</v>
      </c>
      <c r="I97" s="122">
        <f t="shared" si="9"/>
        <v>20355</v>
      </c>
      <c r="J97" s="121">
        <f t="shared" si="9"/>
        <v>0</v>
      </c>
      <c r="K97" s="110">
        <f t="shared" si="9"/>
        <v>20355</v>
      </c>
      <c r="M97" s="3" t="s">
        <v>64</v>
      </c>
      <c r="N97" s="3" t="s">
        <v>65</v>
      </c>
    </row>
    <row r="98" spans="1:14" ht="18" customHeight="1" x14ac:dyDescent="0.2">
      <c r="A98" s="30"/>
      <c r="B98" s="147" t="s">
        <v>24</v>
      </c>
      <c r="C98" s="57" t="s">
        <v>25</v>
      </c>
      <c r="D98" s="107">
        <f t="shared" si="9"/>
        <v>334</v>
      </c>
      <c r="E98" s="128">
        <f t="shared" si="9"/>
        <v>0</v>
      </c>
      <c r="F98" s="128"/>
      <c r="G98" s="128"/>
      <c r="H98" s="128"/>
      <c r="I98" s="107">
        <f t="shared" ref="I98:I112" si="10">D98+E98+F98+G98+H98</f>
        <v>334</v>
      </c>
      <c r="J98" s="119">
        <f>J102+J106</f>
        <v>0</v>
      </c>
      <c r="K98" s="107">
        <f t="shared" ref="K98:K112" si="11">I98-J98</f>
        <v>334</v>
      </c>
    </row>
    <row r="99" spans="1:14" ht="18" customHeight="1" x14ac:dyDescent="0.2">
      <c r="A99" s="30"/>
      <c r="B99" s="147" t="s">
        <v>25</v>
      </c>
      <c r="C99" s="57" t="s">
        <v>26</v>
      </c>
      <c r="D99" s="107">
        <f t="shared" si="9"/>
        <v>334</v>
      </c>
      <c r="E99" s="128">
        <f t="shared" si="9"/>
        <v>0</v>
      </c>
      <c r="F99" s="128"/>
      <c r="G99" s="128"/>
      <c r="H99" s="128"/>
      <c r="I99" s="107">
        <f t="shared" si="10"/>
        <v>334</v>
      </c>
      <c r="J99" s="119">
        <f>J103+J107</f>
        <v>0</v>
      </c>
      <c r="K99" s="107">
        <f t="shared" si="11"/>
        <v>334</v>
      </c>
    </row>
    <row r="100" spans="1:14" ht="18" customHeight="1" thickBot="1" x14ac:dyDescent="0.25">
      <c r="A100" s="31"/>
      <c r="B100" s="148" t="s">
        <v>26</v>
      </c>
      <c r="C100" s="58" t="s">
        <v>27</v>
      </c>
      <c r="D100" s="107">
        <f t="shared" si="9"/>
        <v>334</v>
      </c>
      <c r="E100" s="128">
        <f t="shared" si="9"/>
        <v>0</v>
      </c>
      <c r="F100" s="128"/>
      <c r="G100" s="128"/>
      <c r="H100" s="128"/>
      <c r="I100" s="107">
        <f t="shared" si="10"/>
        <v>334</v>
      </c>
      <c r="J100" s="119">
        <f>J104+J108</f>
        <v>0</v>
      </c>
      <c r="K100" s="107">
        <f t="shared" si="11"/>
        <v>334</v>
      </c>
    </row>
    <row r="101" spans="1:14" ht="18" customHeight="1" thickBot="1" x14ac:dyDescent="0.35">
      <c r="A101" s="32" t="s">
        <v>66</v>
      </c>
      <c r="B101" s="146" t="s">
        <v>67</v>
      </c>
      <c r="C101" s="53" t="s">
        <v>24</v>
      </c>
      <c r="D101" s="106">
        <v>20085</v>
      </c>
      <c r="E101" s="127"/>
      <c r="F101" s="127"/>
      <c r="G101" s="127"/>
      <c r="H101" s="127"/>
      <c r="I101" s="122">
        <f t="shared" si="10"/>
        <v>20085</v>
      </c>
      <c r="J101" s="121"/>
      <c r="K101" s="110">
        <f t="shared" si="11"/>
        <v>20085</v>
      </c>
      <c r="M101" s="3" t="s">
        <v>66</v>
      </c>
      <c r="N101" s="3" t="s">
        <v>67</v>
      </c>
    </row>
    <row r="102" spans="1:14" ht="18" customHeight="1" x14ac:dyDescent="0.2">
      <c r="A102" s="30"/>
      <c r="B102" s="147" t="s">
        <v>24</v>
      </c>
      <c r="C102" s="57" t="s">
        <v>25</v>
      </c>
      <c r="D102" s="107">
        <v>64</v>
      </c>
      <c r="E102" s="107"/>
      <c r="F102" s="107"/>
      <c r="G102" s="107"/>
      <c r="H102" s="107"/>
      <c r="I102" s="107">
        <f t="shared" si="10"/>
        <v>64</v>
      </c>
      <c r="J102" s="119"/>
      <c r="K102" s="107">
        <f t="shared" si="11"/>
        <v>64</v>
      </c>
    </row>
    <row r="103" spans="1:14" ht="18" customHeight="1" x14ac:dyDescent="0.2">
      <c r="A103" s="30"/>
      <c r="B103" s="147" t="s">
        <v>25</v>
      </c>
      <c r="C103" s="57" t="s">
        <v>26</v>
      </c>
      <c r="D103" s="107">
        <v>64</v>
      </c>
      <c r="E103" s="107"/>
      <c r="F103" s="107"/>
      <c r="G103" s="107"/>
      <c r="H103" s="107"/>
      <c r="I103" s="107">
        <f t="shared" si="10"/>
        <v>64</v>
      </c>
      <c r="J103" s="119"/>
      <c r="K103" s="107">
        <f t="shared" si="11"/>
        <v>64</v>
      </c>
    </row>
    <row r="104" spans="1:14" ht="18" customHeight="1" thickBot="1" x14ac:dyDescent="0.25">
      <c r="A104" s="31"/>
      <c r="B104" s="148" t="s">
        <v>26</v>
      </c>
      <c r="C104" s="58" t="s">
        <v>27</v>
      </c>
      <c r="D104" s="107">
        <v>64</v>
      </c>
      <c r="E104" s="107"/>
      <c r="F104" s="107"/>
      <c r="G104" s="107"/>
      <c r="H104" s="107"/>
      <c r="I104" s="107">
        <f t="shared" si="10"/>
        <v>64</v>
      </c>
      <c r="J104" s="119"/>
      <c r="K104" s="107">
        <f t="shared" si="11"/>
        <v>64</v>
      </c>
    </row>
    <row r="105" spans="1:14" ht="18" customHeight="1" thickBot="1" x14ac:dyDescent="0.35">
      <c r="A105" s="32" t="s">
        <v>68</v>
      </c>
      <c r="B105" s="146" t="s">
        <v>69</v>
      </c>
      <c r="C105" s="53" t="s">
        <v>24</v>
      </c>
      <c r="D105" s="106">
        <v>270</v>
      </c>
      <c r="E105" s="121"/>
      <c r="F105" s="121"/>
      <c r="G105" s="121"/>
      <c r="H105" s="121"/>
      <c r="I105" s="122">
        <f t="shared" si="10"/>
        <v>270</v>
      </c>
      <c r="J105" s="121"/>
      <c r="K105" s="110">
        <f t="shared" si="11"/>
        <v>270</v>
      </c>
      <c r="M105" s="3" t="s">
        <v>68</v>
      </c>
      <c r="N105" s="3" t="s">
        <v>69</v>
      </c>
    </row>
    <row r="106" spans="1:14" ht="18" customHeight="1" x14ac:dyDescent="0.2">
      <c r="A106" s="30"/>
      <c r="B106" s="147" t="s">
        <v>24</v>
      </c>
      <c r="C106" s="57" t="s">
        <v>25</v>
      </c>
      <c r="D106" s="107">
        <v>270</v>
      </c>
      <c r="E106" s="107"/>
      <c r="F106" s="107"/>
      <c r="G106" s="107"/>
      <c r="H106" s="107"/>
      <c r="I106" s="107">
        <f t="shared" si="10"/>
        <v>270</v>
      </c>
      <c r="J106" s="119"/>
      <c r="K106" s="107">
        <f t="shared" si="11"/>
        <v>270</v>
      </c>
    </row>
    <row r="107" spans="1:14" ht="18" customHeight="1" x14ac:dyDescent="0.2">
      <c r="A107" s="30"/>
      <c r="B107" s="147" t="s">
        <v>25</v>
      </c>
      <c r="C107" s="57" t="s">
        <v>26</v>
      </c>
      <c r="D107" s="107">
        <v>270</v>
      </c>
      <c r="E107" s="107"/>
      <c r="F107" s="107"/>
      <c r="G107" s="107"/>
      <c r="H107" s="107"/>
      <c r="I107" s="107">
        <f t="shared" si="10"/>
        <v>270</v>
      </c>
      <c r="J107" s="119"/>
      <c r="K107" s="107">
        <f t="shared" si="11"/>
        <v>270</v>
      </c>
    </row>
    <row r="108" spans="1:14" ht="18" customHeight="1" thickBot="1" x14ac:dyDescent="0.25">
      <c r="A108" s="31"/>
      <c r="B108" s="148" t="s">
        <v>26</v>
      </c>
      <c r="C108" s="58" t="s">
        <v>27</v>
      </c>
      <c r="D108" s="107">
        <v>270</v>
      </c>
      <c r="E108" s="107"/>
      <c r="F108" s="107"/>
      <c r="G108" s="107"/>
      <c r="H108" s="107"/>
      <c r="I108" s="107">
        <f t="shared" si="10"/>
        <v>270</v>
      </c>
      <c r="J108" s="119"/>
      <c r="K108" s="107">
        <f t="shared" si="11"/>
        <v>270</v>
      </c>
    </row>
    <row r="109" spans="1:14" ht="18" customHeight="1" thickBot="1" x14ac:dyDescent="0.35">
      <c r="A109" s="32" t="s">
        <v>70</v>
      </c>
      <c r="B109" s="146" t="s">
        <v>71</v>
      </c>
      <c r="C109" s="53" t="s">
        <v>24</v>
      </c>
      <c r="D109" s="106"/>
      <c r="E109" s="121"/>
      <c r="F109" s="121"/>
      <c r="G109" s="121"/>
      <c r="H109" s="121"/>
      <c r="I109" s="122">
        <f t="shared" si="10"/>
        <v>0</v>
      </c>
      <c r="J109" s="121"/>
      <c r="K109" s="110">
        <f t="shared" si="11"/>
        <v>0</v>
      </c>
      <c r="M109" s="3" t="s">
        <v>70</v>
      </c>
      <c r="N109" s="3" t="s">
        <v>71</v>
      </c>
    </row>
    <row r="110" spans="1:14" ht="18" customHeight="1" x14ac:dyDescent="0.2">
      <c r="A110" s="30"/>
      <c r="B110" s="147" t="s">
        <v>24</v>
      </c>
      <c r="C110" s="57" t="s">
        <v>25</v>
      </c>
      <c r="D110" s="107">
        <v>0</v>
      </c>
      <c r="E110" s="107"/>
      <c r="F110" s="107"/>
      <c r="G110" s="107"/>
      <c r="H110" s="107"/>
      <c r="I110" s="107">
        <f t="shared" si="10"/>
        <v>0</v>
      </c>
      <c r="J110" s="119"/>
      <c r="K110" s="107">
        <f t="shared" si="11"/>
        <v>0</v>
      </c>
    </row>
    <row r="111" spans="1:14" ht="18" customHeight="1" x14ac:dyDescent="0.2">
      <c r="A111" s="30"/>
      <c r="B111" s="147" t="s">
        <v>25</v>
      </c>
      <c r="C111" s="57" t="s">
        <v>26</v>
      </c>
      <c r="D111" s="107">
        <v>0</v>
      </c>
      <c r="E111" s="107"/>
      <c r="F111" s="107"/>
      <c r="G111" s="107"/>
      <c r="H111" s="107"/>
      <c r="I111" s="107">
        <f t="shared" si="10"/>
        <v>0</v>
      </c>
      <c r="J111" s="119"/>
      <c r="K111" s="107">
        <f t="shared" si="11"/>
        <v>0</v>
      </c>
    </row>
    <row r="112" spans="1:14" ht="18" customHeight="1" thickBot="1" x14ac:dyDescent="0.25">
      <c r="A112" s="31"/>
      <c r="B112" s="148" t="s">
        <v>26</v>
      </c>
      <c r="C112" s="58" t="s">
        <v>27</v>
      </c>
      <c r="D112" s="107">
        <v>0</v>
      </c>
      <c r="E112" s="107"/>
      <c r="F112" s="107"/>
      <c r="G112" s="107"/>
      <c r="H112" s="107"/>
      <c r="I112" s="107">
        <f t="shared" si="10"/>
        <v>0</v>
      </c>
      <c r="J112" s="119"/>
      <c r="K112" s="107">
        <f t="shared" si="11"/>
        <v>0</v>
      </c>
    </row>
    <row r="113" spans="1:14" ht="18" customHeight="1" thickBot="1" x14ac:dyDescent="0.35">
      <c r="A113" s="33" t="s">
        <v>72</v>
      </c>
      <c r="B113" s="155" t="s">
        <v>73</v>
      </c>
      <c r="C113" s="54" t="s">
        <v>24</v>
      </c>
      <c r="D113" s="129">
        <f>D117+D161+D173+D177</f>
        <v>27488</v>
      </c>
      <c r="E113" s="129">
        <f t="shared" ref="D113:K116" si="12">E117+E161+E173+E177</f>
        <v>360</v>
      </c>
      <c r="F113" s="129">
        <f t="shared" si="12"/>
        <v>0</v>
      </c>
      <c r="G113" s="129">
        <f t="shared" si="12"/>
        <v>0</v>
      </c>
      <c r="H113" s="129">
        <f t="shared" si="12"/>
        <v>0</v>
      </c>
      <c r="I113" s="129">
        <f t="shared" si="12"/>
        <v>27848</v>
      </c>
      <c r="J113" s="129">
        <f t="shared" si="12"/>
        <v>0</v>
      </c>
      <c r="K113" s="129">
        <f t="shared" si="12"/>
        <v>27848</v>
      </c>
      <c r="M113" s="3" t="s">
        <v>72</v>
      </c>
      <c r="N113" s="3" t="s">
        <v>73</v>
      </c>
    </row>
    <row r="114" spans="1:14" ht="18" customHeight="1" thickBot="1" x14ac:dyDescent="0.3">
      <c r="A114" s="34"/>
      <c r="B114" s="156"/>
      <c r="C114" s="56" t="s">
        <v>25</v>
      </c>
      <c r="D114" s="130">
        <f>D118+D162+D174+D178</f>
        <v>6307</v>
      </c>
      <c r="E114" s="130">
        <f t="shared" si="12"/>
        <v>305</v>
      </c>
      <c r="F114" s="130">
        <f t="shared" si="12"/>
        <v>0</v>
      </c>
      <c r="G114" s="130">
        <f t="shared" si="12"/>
        <v>0</v>
      </c>
      <c r="H114" s="130">
        <f t="shared" si="12"/>
        <v>0</v>
      </c>
      <c r="I114" s="130">
        <f t="shared" si="12"/>
        <v>6612</v>
      </c>
      <c r="J114" s="130">
        <f t="shared" si="12"/>
        <v>0</v>
      </c>
      <c r="K114" s="130">
        <f t="shared" si="12"/>
        <v>6612</v>
      </c>
    </row>
    <row r="115" spans="1:14" ht="18" customHeight="1" thickBot="1" x14ac:dyDescent="0.3">
      <c r="A115" s="34"/>
      <c r="B115" s="156"/>
      <c r="C115" s="56" t="s">
        <v>26</v>
      </c>
      <c r="D115" s="130">
        <f t="shared" si="12"/>
        <v>6356</v>
      </c>
      <c r="E115" s="130">
        <f t="shared" si="12"/>
        <v>305</v>
      </c>
      <c r="F115" s="130">
        <f t="shared" si="12"/>
        <v>0</v>
      </c>
      <c r="G115" s="130">
        <f t="shared" si="12"/>
        <v>0</v>
      </c>
      <c r="H115" s="130">
        <f t="shared" si="12"/>
        <v>0</v>
      </c>
      <c r="I115" s="130">
        <f t="shared" si="12"/>
        <v>6661</v>
      </c>
      <c r="J115" s="130">
        <f t="shared" si="12"/>
        <v>0</v>
      </c>
      <c r="K115" s="130">
        <f t="shared" si="12"/>
        <v>6661</v>
      </c>
    </row>
    <row r="116" spans="1:14" ht="18" customHeight="1" thickBot="1" x14ac:dyDescent="0.3">
      <c r="A116" s="35"/>
      <c r="B116" s="157"/>
      <c r="C116" s="56" t="s">
        <v>27</v>
      </c>
      <c r="D116" s="130">
        <f t="shared" si="12"/>
        <v>6395</v>
      </c>
      <c r="E116" s="130">
        <f t="shared" si="12"/>
        <v>305</v>
      </c>
      <c r="F116" s="130">
        <f t="shared" si="12"/>
        <v>0</v>
      </c>
      <c r="G116" s="130">
        <f t="shared" si="12"/>
        <v>0</v>
      </c>
      <c r="H116" s="130">
        <f t="shared" si="12"/>
        <v>0</v>
      </c>
      <c r="I116" s="130">
        <f t="shared" si="12"/>
        <v>6700</v>
      </c>
      <c r="J116" s="130">
        <f t="shared" si="12"/>
        <v>0</v>
      </c>
      <c r="K116" s="130">
        <f t="shared" si="12"/>
        <v>6700</v>
      </c>
    </row>
    <row r="117" spans="1:14" ht="18" customHeight="1" thickBot="1" x14ac:dyDescent="0.25">
      <c r="A117" s="32" t="s">
        <v>74</v>
      </c>
      <c r="B117" s="146" t="s">
        <v>75</v>
      </c>
      <c r="C117" s="55" t="s">
        <v>24</v>
      </c>
      <c r="D117" s="131">
        <f t="shared" ref="D117:K120" si="13">D121+D125+D129+D133+D137+D141+D145+D149+D153+D157</f>
        <v>6253</v>
      </c>
      <c r="E117" s="131">
        <f t="shared" si="13"/>
        <v>360</v>
      </c>
      <c r="F117" s="131">
        <f t="shared" si="13"/>
        <v>0</v>
      </c>
      <c r="G117" s="131">
        <f t="shared" si="13"/>
        <v>0</v>
      </c>
      <c r="H117" s="131">
        <f t="shared" si="13"/>
        <v>0</v>
      </c>
      <c r="I117" s="131">
        <f t="shared" si="13"/>
        <v>6613</v>
      </c>
      <c r="J117" s="131">
        <f t="shared" si="13"/>
        <v>0</v>
      </c>
      <c r="K117" s="131">
        <f t="shared" si="13"/>
        <v>6613</v>
      </c>
      <c r="M117" s="3" t="s">
        <v>135</v>
      </c>
      <c r="N117" s="3" t="s">
        <v>75</v>
      </c>
    </row>
    <row r="118" spans="1:14" ht="18" customHeight="1" x14ac:dyDescent="0.2">
      <c r="A118" s="30"/>
      <c r="B118" s="147" t="s">
        <v>24</v>
      </c>
      <c r="C118" s="57" t="s">
        <v>25</v>
      </c>
      <c r="D118" s="132">
        <f t="shared" si="13"/>
        <v>5660</v>
      </c>
      <c r="E118" s="132">
        <f t="shared" si="13"/>
        <v>305</v>
      </c>
      <c r="F118" s="132">
        <f t="shared" si="13"/>
        <v>0</v>
      </c>
      <c r="G118" s="132">
        <f t="shared" si="13"/>
        <v>0</v>
      </c>
      <c r="H118" s="132">
        <f t="shared" si="13"/>
        <v>0</v>
      </c>
      <c r="I118" s="132">
        <f t="shared" si="13"/>
        <v>5965</v>
      </c>
      <c r="J118" s="132">
        <f t="shared" si="13"/>
        <v>0</v>
      </c>
      <c r="K118" s="132">
        <f t="shared" si="13"/>
        <v>5965</v>
      </c>
    </row>
    <row r="119" spans="1:14" ht="18" customHeight="1" x14ac:dyDescent="0.2">
      <c r="A119" s="30"/>
      <c r="B119" s="147" t="s">
        <v>25</v>
      </c>
      <c r="C119" s="57" t="s">
        <v>26</v>
      </c>
      <c r="D119" s="132">
        <f t="shared" si="13"/>
        <v>5837</v>
      </c>
      <c r="E119" s="132">
        <f t="shared" si="13"/>
        <v>305</v>
      </c>
      <c r="F119" s="132">
        <f t="shared" si="13"/>
        <v>0</v>
      </c>
      <c r="G119" s="132">
        <f t="shared" si="13"/>
        <v>0</v>
      </c>
      <c r="H119" s="132">
        <f t="shared" si="13"/>
        <v>0</v>
      </c>
      <c r="I119" s="132">
        <f t="shared" si="13"/>
        <v>6142</v>
      </c>
      <c r="J119" s="132">
        <f t="shared" si="13"/>
        <v>0</v>
      </c>
      <c r="K119" s="132">
        <f t="shared" si="13"/>
        <v>6142</v>
      </c>
    </row>
    <row r="120" spans="1:14" ht="18" customHeight="1" thickBot="1" x14ac:dyDescent="0.25">
      <c r="A120" s="31"/>
      <c r="B120" s="148" t="s">
        <v>26</v>
      </c>
      <c r="C120" s="58" t="s">
        <v>27</v>
      </c>
      <c r="D120" s="133">
        <f t="shared" si="13"/>
        <v>5846</v>
      </c>
      <c r="E120" s="133">
        <f t="shared" si="13"/>
        <v>305</v>
      </c>
      <c r="F120" s="133">
        <f t="shared" si="13"/>
        <v>0</v>
      </c>
      <c r="G120" s="133">
        <f t="shared" si="13"/>
        <v>0</v>
      </c>
      <c r="H120" s="133">
        <f t="shared" si="13"/>
        <v>0</v>
      </c>
      <c r="I120" s="133">
        <f t="shared" si="13"/>
        <v>6151</v>
      </c>
      <c r="J120" s="133">
        <f t="shared" si="13"/>
        <v>0</v>
      </c>
      <c r="K120" s="133">
        <f t="shared" si="13"/>
        <v>6151</v>
      </c>
    </row>
    <row r="121" spans="1:14" ht="18" customHeight="1" thickBot="1" x14ac:dyDescent="0.35">
      <c r="A121" s="36" t="s">
        <v>76</v>
      </c>
      <c r="B121" s="146" t="s">
        <v>77</v>
      </c>
      <c r="C121" s="55" t="s">
        <v>24</v>
      </c>
      <c r="D121" s="134">
        <v>2251</v>
      </c>
      <c r="E121" s="135"/>
      <c r="F121" s="135"/>
      <c r="G121" s="135"/>
      <c r="H121" s="135"/>
      <c r="I121" s="136">
        <f t="shared" ref="I121:I164" si="14">D121+E121+F121+G121+H121</f>
        <v>2251</v>
      </c>
      <c r="J121" s="135"/>
      <c r="K121" s="137">
        <f t="shared" ref="K121:K152" si="15">I121-J121</f>
        <v>2251</v>
      </c>
      <c r="M121" s="3" t="s">
        <v>76</v>
      </c>
      <c r="N121" s="3" t="s">
        <v>77</v>
      </c>
    </row>
    <row r="122" spans="1:14" ht="18" customHeight="1" x14ac:dyDescent="0.2">
      <c r="A122" s="30"/>
      <c r="B122" s="147" t="s">
        <v>24</v>
      </c>
      <c r="C122" s="57" t="s">
        <v>25</v>
      </c>
      <c r="D122" s="132">
        <v>2252</v>
      </c>
      <c r="E122" s="132"/>
      <c r="F122" s="132"/>
      <c r="G122" s="132"/>
      <c r="H122" s="132"/>
      <c r="I122" s="132">
        <f t="shared" si="14"/>
        <v>2252</v>
      </c>
      <c r="J122" s="138"/>
      <c r="K122" s="132">
        <f t="shared" si="15"/>
        <v>2252</v>
      </c>
    </row>
    <row r="123" spans="1:14" ht="18" customHeight="1" x14ac:dyDescent="0.2">
      <c r="A123" s="30"/>
      <c r="B123" s="147" t="s">
        <v>25</v>
      </c>
      <c r="C123" s="57" t="s">
        <v>26</v>
      </c>
      <c r="D123" s="132">
        <v>2252</v>
      </c>
      <c r="E123" s="132"/>
      <c r="F123" s="132"/>
      <c r="G123" s="132"/>
      <c r="H123" s="132"/>
      <c r="I123" s="132">
        <f t="shared" si="14"/>
        <v>2252</v>
      </c>
      <c r="J123" s="138"/>
      <c r="K123" s="132">
        <f t="shared" si="15"/>
        <v>2252</v>
      </c>
    </row>
    <row r="124" spans="1:14" ht="18" customHeight="1" thickBot="1" x14ac:dyDescent="0.25">
      <c r="A124" s="31"/>
      <c r="B124" s="148" t="s">
        <v>26</v>
      </c>
      <c r="C124" s="58" t="s">
        <v>27</v>
      </c>
      <c r="D124" s="132">
        <v>2252</v>
      </c>
      <c r="E124" s="132"/>
      <c r="F124" s="132"/>
      <c r="G124" s="132"/>
      <c r="H124" s="132"/>
      <c r="I124" s="132">
        <f t="shared" si="14"/>
        <v>2252</v>
      </c>
      <c r="J124" s="138"/>
      <c r="K124" s="132">
        <f t="shared" si="15"/>
        <v>2252</v>
      </c>
    </row>
    <row r="125" spans="1:14" ht="18" customHeight="1" thickBot="1" x14ac:dyDescent="0.35">
      <c r="A125" s="36" t="s">
        <v>78</v>
      </c>
      <c r="B125" s="146" t="s">
        <v>79</v>
      </c>
      <c r="C125" s="55" t="s">
        <v>24</v>
      </c>
      <c r="D125" s="134">
        <v>1293</v>
      </c>
      <c r="E125" s="135">
        <v>360</v>
      </c>
      <c r="F125" s="135"/>
      <c r="G125" s="135"/>
      <c r="H125" s="135"/>
      <c r="I125" s="136">
        <f t="shared" si="14"/>
        <v>1653</v>
      </c>
      <c r="J125" s="135"/>
      <c r="K125" s="137">
        <f t="shared" si="15"/>
        <v>1653</v>
      </c>
      <c r="M125" s="3" t="s">
        <v>78</v>
      </c>
      <c r="N125" s="3" t="s">
        <v>79</v>
      </c>
    </row>
    <row r="126" spans="1:14" ht="18" customHeight="1" x14ac:dyDescent="0.2">
      <c r="A126" s="30"/>
      <c r="B126" s="147" t="s">
        <v>24</v>
      </c>
      <c r="C126" s="57" t="s">
        <v>25</v>
      </c>
      <c r="D126" s="132">
        <v>1062</v>
      </c>
      <c r="E126" s="132">
        <v>305</v>
      </c>
      <c r="F126" s="132"/>
      <c r="G126" s="132"/>
      <c r="H126" s="132"/>
      <c r="I126" s="132">
        <f t="shared" si="14"/>
        <v>1367</v>
      </c>
      <c r="J126" s="138"/>
      <c r="K126" s="132">
        <f t="shared" si="15"/>
        <v>1367</v>
      </c>
    </row>
    <row r="127" spans="1:14" ht="18" customHeight="1" x14ac:dyDescent="0.2">
      <c r="A127" s="30"/>
      <c r="B127" s="147" t="s">
        <v>25</v>
      </c>
      <c r="C127" s="57" t="s">
        <v>26</v>
      </c>
      <c r="D127" s="132">
        <v>1254</v>
      </c>
      <c r="E127" s="132">
        <v>305</v>
      </c>
      <c r="F127" s="132"/>
      <c r="G127" s="132"/>
      <c r="H127" s="132"/>
      <c r="I127" s="132">
        <f t="shared" si="14"/>
        <v>1559</v>
      </c>
      <c r="J127" s="138"/>
      <c r="K127" s="132">
        <f t="shared" si="15"/>
        <v>1559</v>
      </c>
    </row>
    <row r="128" spans="1:14" ht="18" customHeight="1" thickBot="1" x14ac:dyDescent="0.25">
      <c r="A128" s="31"/>
      <c r="B128" s="148" t="s">
        <v>26</v>
      </c>
      <c r="C128" s="58" t="s">
        <v>27</v>
      </c>
      <c r="D128" s="132">
        <v>1272</v>
      </c>
      <c r="E128" s="132">
        <v>305</v>
      </c>
      <c r="F128" s="132"/>
      <c r="G128" s="132"/>
      <c r="H128" s="132"/>
      <c r="I128" s="132">
        <f t="shared" si="14"/>
        <v>1577</v>
      </c>
      <c r="J128" s="138"/>
      <c r="K128" s="132">
        <f t="shared" si="15"/>
        <v>1577</v>
      </c>
    </row>
    <row r="129" spans="1:14" ht="18" customHeight="1" thickBot="1" x14ac:dyDescent="0.35">
      <c r="A129" s="32" t="s">
        <v>80</v>
      </c>
      <c r="B129" s="146" t="s">
        <v>81</v>
      </c>
      <c r="C129" s="55" t="s">
        <v>24</v>
      </c>
      <c r="D129" s="134">
        <v>48</v>
      </c>
      <c r="E129" s="135"/>
      <c r="F129" s="135"/>
      <c r="G129" s="135"/>
      <c r="H129" s="135"/>
      <c r="I129" s="136">
        <f t="shared" si="14"/>
        <v>48</v>
      </c>
      <c r="J129" s="135"/>
      <c r="K129" s="137">
        <f t="shared" si="15"/>
        <v>48</v>
      </c>
      <c r="M129" s="3" t="s">
        <v>80</v>
      </c>
      <c r="N129" s="3" t="s">
        <v>81</v>
      </c>
    </row>
    <row r="130" spans="1:14" ht="18" customHeight="1" x14ac:dyDescent="0.2">
      <c r="A130" s="30"/>
      <c r="B130" s="147" t="s">
        <v>24</v>
      </c>
      <c r="C130" s="57" t="s">
        <v>25</v>
      </c>
      <c r="D130" s="132">
        <v>25</v>
      </c>
      <c r="E130" s="132"/>
      <c r="F130" s="132"/>
      <c r="G130" s="132"/>
      <c r="H130" s="132"/>
      <c r="I130" s="132">
        <f t="shared" si="14"/>
        <v>25</v>
      </c>
      <c r="J130" s="138"/>
      <c r="K130" s="132">
        <f t="shared" si="15"/>
        <v>25</v>
      </c>
    </row>
    <row r="131" spans="1:14" ht="18" customHeight="1" x14ac:dyDescent="0.2">
      <c r="A131" s="30"/>
      <c r="B131" s="147" t="s">
        <v>25</v>
      </c>
      <c r="C131" s="57" t="s">
        <v>26</v>
      </c>
      <c r="D131" s="132">
        <v>9</v>
      </c>
      <c r="E131" s="132"/>
      <c r="F131" s="132"/>
      <c r="G131" s="132"/>
      <c r="H131" s="132"/>
      <c r="I131" s="132">
        <f t="shared" si="14"/>
        <v>9</v>
      </c>
      <c r="J131" s="138"/>
      <c r="K131" s="132">
        <f t="shared" si="15"/>
        <v>9</v>
      </c>
    </row>
    <row r="132" spans="1:14" ht="18" customHeight="1" thickBot="1" x14ac:dyDescent="0.25">
      <c r="A132" s="31"/>
      <c r="B132" s="148" t="s">
        <v>26</v>
      </c>
      <c r="C132" s="58" t="s">
        <v>27</v>
      </c>
      <c r="D132" s="132">
        <v>0</v>
      </c>
      <c r="E132" s="132"/>
      <c r="F132" s="132"/>
      <c r="G132" s="132"/>
      <c r="H132" s="132"/>
      <c r="I132" s="132">
        <f t="shared" si="14"/>
        <v>0</v>
      </c>
      <c r="J132" s="138"/>
      <c r="K132" s="132">
        <f t="shared" si="15"/>
        <v>0</v>
      </c>
    </row>
    <row r="133" spans="1:14" ht="18" customHeight="1" thickBot="1" x14ac:dyDescent="0.35">
      <c r="A133" s="36" t="s">
        <v>82</v>
      </c>
      <c r="B133" s="146" t="s">
        <v>83</v>
      </c>
      <c r="C133" s="55" t="s">
        <v>24</v>
      </c>
      <c r="D133" s="112"/>
      <c r="E133" s="115"/>
      <c r="F133" s="115"/>
      <c r="G133" s="115"/>
      <c r="H133" s="115"/>
      <c r="I133" s="116">
        <f t="shared" si="14"/>
        <v>0</v>
      </c>
      <c r="J133" s="115"/>
      <c r="K133" s="117">
        <f t="shared" si="15"/>
        <v>0</v>
      </c>
      <c r="M133" s="3" t="s">
        <v>82</v>
      </c>
      <c r="N133" s="3" t="s">
        <v>83</v>
      </c>
    </row>
    <row r="134" spans="1:14" ht="18" customHeight="1" x14ac:dyDescent="0.2">
      <c r="A134" s="30"/>
      <c r="B134" s="147" t="s">
        <v>24</v>
      </c>
      <c r="C134" s="57" t="s">
        <v>25</v>
      </c>
      <c r="D134" s="107"/>
      <c r="E134" s="107"/>
      <c r="F134" s="107"/>
      <c r="G134" s="107"/>
      <c r="H134" s="107"/>
      <c r="I134" s="107">
        <f t="shared" si="14"/>
        <v>0</v>
      </c>
      <c r="J134" s="119"/>
      <c r="K134" s="107">
        <f t="shared" si="15"/>
        <v>0</v>
      </c>
    </row>
    <row r="135" spans="1:14" ht="18" customHeight="1" x14ac:dyDescent="0.2">
      <c r="A135" s="30"/>
      <c r="B135" s="147" t="s">
        <v>25</v>
      </c>
      <c r="C135" s="57" t="s">
        <v>26</v>
      </c>
      <c r="D135" s="107"/>
      <c r="E135" s="107"/>
      <c r="F135" s="107"/>
      <c r="G135" s="107"/>
      <c r="H135" s="107"/>
      <c r="I135" s="107">
        <f t="shared" si="14"/>
        <v>0</v>
      </c>
      <c r="J135" s="119"/>
      <c r="K135" s="107">
        <f t="shared" si="15"/>
        <v>0</v>
      </c>
    </row>
    <row r="136" spans="1:14" ht="18" customHeight="1" thickBot="1" x14ac:dyDescent="0.25">
      <c r="A136" s="31"/>
      <c r="B136" s="148" t="s">
        <v>26</v>
      </c>
      <c r="C136" s="58" t="s">
        <v>27</v>
      </c>
      <c r="D136" s="107"/>
      <c r="E136" s="107"/>
      <c r="F136" s="107"/>
      <c r="G136" s="107"/>
      <c r="H136" s="107"/>
      <c r="I136" s="107">
        <f t="shared" si="14"/>
        <v>0</v>
      </c>
      <c r="J136" s="119"/>
      <c r="K136" s="107">
        <f t="shared" si="15"/>
        <v>0</v>
      </c>
    </row>
    <row r="137" spans="1:14" ht="18" customHeight="1" thickBot="1" x14ac:dyDescent="0.35">
      <c r="A137" s="32" t="s">
        <v>84</v>
      </c>
      <c r="B137" s="146" t="s">
        <v>85</v>
      </c>
      <c r="C137" s="55" t="s">
        <v>24</v>
      </c>
      <c r="D137" s="112"/>
      <c r="E137" s="115"/>
      <c r="F137" s="115"/>
      <c r="G137" s="115"/>
      <c r="H137" s="115"/>
      <c r="I137" s="116">
        <f t="shared" si="14"/>
        <v>0</v>
      </c>
      <c r="J137" s="115"/>
      <c r="K137" s="117">
        <f t="shared" si="15"/>
        <v>0</v>
      </c>
      <c r="M137" s="3" t="s">
        <v>84</v>
      </c>
      <c r="N137" s="3" t="s">
        <v>85</v>
      </c>
    </row>
    <row r="138" spans="1:14" ht="18" customHeight="1" x14ac:dyDescent="0.2">
      <c r="A138" s="30"/>
      <c r="B138" s="147" t="s">
        <v>24</v>
      </c>
      <c r="C138" s="57" t="s">
        <v>25</v>
      </c>
      <c r="D138" s="107"/>
      <c r="E138" s="107"/>
      <c r="F138" s="107"/>
      <c r="G138" s="107"/>
      <c r="H138" s="107"/>
      <c r="I138" s="107">
        <f t="shared" si="14"/>
        <v>0</v>
      </c>
      <c r="J138" s="119"/>
      <c r="K138" s="107">
        <f t="shared" si="15"/>
        <v>0</v>
      </c>
    </row>
    <row r="139" spans="1:14" ht="18" customHeight="1" x14ac:dyDescent="0.2">
      <c r="A139" s="30"/>
      <c r="B139" s="147" t="s">
        <v>25</v>
      </c>
      <c r="C139" s="57" t="s">
        <v>26</v>
      </c>
      <c r="D139" s="107"/>
      <c r="E139" s="107"/>
      <c r="F139" s="107"/>
      <c r="G139" s="107"/>
      <c r="H139" s="107"/>
      <c r="I139" s="107">
        <f t="shared" si="14"/>
        <v>0</v>
      </c>
      <c r="J139" s="119"/>
      <c r="K139" s="107">
        <f t="shared" si="15"/>
        <v>0</v>
      </c>
    </row>
    <row r="140" spans="1:14" ht="18" customHeight="1" thickBot="1" x14ac:dyDescent="0.25">
      <c r="A140" s="31"/>
      <c r="B140" s="148" t="s">
        <v>26</v>
      </c>
      <c r="C140" s="58" t="s">
        <v>27</v>
      </c>
      <c r="D140" s="107"/>
      <c r="E140" s="107"/>
      <c r="F140" s="107"/>
      <c r="G140" s="107"/>
      <c r="H140" s="107"/>
      <c r="I140" s="107">
        <f t="shared" si="14"/>
        <v>0</v>
      </c>
      <c r="J140" s="119"/>
      <c r="K140" s="107">
        <f t="shared" si="15"/>
        <v>0</v>
      </c>
    </row>
    <row r="141" spans="1:14" ht="18" customHeight="1" thickBot="1" x14ac:dyDescent="0.35">
      <c r="A141" s="36" t="s">
        <v>86</v>
      </c>
      <c r="B141" s="146" t="s">
        <v>87</v>
      </c>
      <c r="C141" s="55" t="s">
        <v>24</v>
      </c>
      <c r="D141" s="112">
        <v>65</v>
      </c>
      <c r="E141" s="115"/>
      <c r="F141" s="115"/>
      <c r="G141" s="115"/>
      <c r="H141" s="115"/>
      <c r="I141" s="116">
        <f t="shared" si="14"/>
        <v>65</v>
      </c>
      <c r="J141" s="115"/>
      <c r="K141" s="117">
        <f t="shared" si="15"/>
        <v>65</v>
      </c>
      <c r="M141" s="3" t="s">
        <v>86</v>
      </c>
      <c r="N141" s="3" t="s">
        <v>87</v>
      </c>
    </row>
    <row r="142" spans="1:14" ht="18" customHeight="1" x14ac:dyDescent="0.2">
      <c r="A142" s="30"/>
      <c r="B142" s="147" t="s">
        <v>24</v>
      </c>
      <c r="C142" s="57" t="s">
        <v>25</v>
      </c>
      <c r="D142" s="107">
        <v>65</v>
      </c>
      <c r="E142" s="107"/>
      <c r="F142" s="107"/>
      <c r="G142" s="107"/>
      <c r="H142" s="107"/>
      <c r="I142" s="107">
        <f t="shared" si="14"/>
        <v>65</v>
      </c>
      <c r="J142" s="119"/>
      <c r="K142" s="107">
        <f t="shared" si="15"/>
        <v>65</v>
      </c>
    </row>
    <row r="143" spans="1:14" ht="18" customHeight="1" x14ac:dyDescent="0.2">
      <c r="A143" s="30"/>
      <c r="B143" s="147" t="s">
        <v>25</v>
      </c>
      <c r="C143" s="57" t="s">
        <v>26</v>
      </c>
      <c r="D143" s="107">
        <v>65</v>
      </c>
      <c r="E143" s="107"/>
      <c r="F143" s="107"/>
      <c r="G143" s="107"/>
      <c r="H143" s="107"/>
      <c r="I143" s="107">
        <f t="shared" si="14"/>
        <v>65</v>
      </c>
      <c r="J143" s="119"/>
      <c r="K143" s="107">
        <f t="shared" si="15"/>
        <v>65</v>
      </c>
    </row>
    <row r="144" spans="1:14" ht="18" customHeight="1" thickBot="1" x14ac:dyDescent="0.25">
      <c r="A144" s="31"/>
      <c r="B144" s="148" t="s">
        <v>26</v>
      </c>
      <c r="C144" s="58" t="s">
        <v>27</v>
      </c>
      <c r="D144" s="107">
        <v>65</v>
      </c>
      <c r="E144" s="107"/>
      <c r="F144" s="107"/>
      <c r="G144" s="107"/>
      <c r="H144" s="107"/>
      <c r="I144" s="107">
        <f t="shared" si="14"/>
        <v>65</v>
      </c>
      <c r="J144" s="119"/>
      <c r="K144" s="107">
        <f t="shared" si="15"/>
        <v>65</v>
      </c>
    </row>
    <row r="145" spans="1:14" ht="18" customHeight="1" thickBot="1" x14ac:dyDescent="0.35">
      <c r="A145" s="32" t="s">
        <v>88</v>
      </c>
      <c r="B145" s="146" t="s">
        <v>89</v>
      </c>
      <c r="C145" s="55" t="s">
        <v>24</v>
      </c>
      <c r="D145" s="112"/>
      <c r="E145" s="115"/>
      <c r="F145" s="115"/>
      <c r="G145" s="115"/>
      <c r="H145" s="115"/>
      <c r="I145" s="116">
        <f t="shared" si="14"/>
        <v>0</v>
      </c>
      <c r="J145" s="115"/>
      <c r="K145" s="117">
        <f t="shared" si="15"/>
        <v>0</v>
      </c>
      <c r="M145" s="3" t="s">
        <v>88</v>
      </c>
      <c r="N145" s="3" t="s">
        <v>89</v>
      </c>
    </row>
    <row r="146" spans="1:14" ht="18" customHeight="1" x14ac:dyDescent="0.2">
      <c r="A146" s="30"/>
      <c r="B146" s="147" t="s">
        <v>24</v>
      </c>
      <c r="C146" s="57" t="s">
        <v>25</v>
      </c>
      <c r="D146" s="107"/>
      <c r="E146" s="107"/>
      <c r="F146" s="107"/>
      <c r="G146" s="107"/>
      <c r="H146" s="107"/>
      <c r="I146" s="107">
        <f t="shared" si="14"/>
        <v>0</v>
      </c>
      <c r="J146" s="119"/>
      <c r="K146" s="107">
        <f t="shared" si="15"/>
        <v>0</v>
      </c>
    </row>
    <row r="147" spans="1:14" ht="18" customHeight="1" x14ac:dyDescent="0.2">
      <c r="A147" s="30"/>
      <c r="B147" s="147" t="s">
        <v>25</v>
      </c>
      <c r="C147" s="57" t="s">
        <v>26</v>
      </c>
      <c r="D147" s="107"/>
      <c r="E147" s="107"/>
      <c r="F147" s="107"/>
      <c r="G147" s="107"/>
      <c r="H147" s="107"/>
      <c r="I147" s="107">
        <f t="shared" si="14"/>
        <v>0</v>
      </c>
      <c r="J147" s="119"/>
      <c r="K147" s="107">
        <f t="shared" si="15"/>
        <v>0</v>
      </c>
    </row>
    <row r="148" spans="1:14" ht="18" customHeight="1" thickBot="1" x14ac:dyDescent="0.25">
      <c r="A148" s="31"/>
      <c r="B148" s="148" t="s">
        <v>26</v>
      </c>
      <c r="C148" s="58" t="s">
        <v>27</v>
      </c>
      <c r="D148" s="107"/>
      <c r="E148" s="107"/>
      <c r="F148" s="107"/>
      <c r="G148" s="107"/>
      <c r="H148" s="107"/>
      <c r="I148" s="107">
        <f t="shared" si="14"/>
        <v>0</v>
      </c>
      <c r="J148" s="119"/>
      <c r="K148" s="107">
        <f t="shared" si="15"/>
        <v>0</v>
      </c>
    </row>
    <row r="149" spans="1:14" ht="18" customHeight="1" thickBot="1" x14ac:dyDescent="0.35">
      <c r="A149" s="37" t="s">
        <v>90</v>
      </c>
      <c r="B149" s="146" t="s">
        <v>91</v>
      </c>
      <c r="C149" s="55" t="s">
        <v>24</v>
      </c>
      <c r="D149" s="134">
        <v>270</v>
      </c>
      <c r="E149" s="135"/>
      <c r="F149" s="135"/>
      <c r="G149" s="135"/>
      <c r="H149" s="135"/>
      <c r="I149" s="136">
        <f t="shared" si="14"/>
        <v>270</v>
      </c>
      <c r="J149" s="135"/>
      <c r="K149" s="137">
        <f t="shared" si="15"/>
        <v>270</v>
      </c>
      <c r="M149" s="3" t="s">
        <v>90</v>
      </c>
      <c r="N149" s="3" t="s">
        <v>91</v>
      </c>
    </row>
    <row r="150" spans="1:14" ht="18" customHeight="1" x14ac:dyDescent="0.2">
      <c r="A150" s="30"/>
      <c r="B150" s="147" t="s">
        <v>24</v>
      </c>
      <c r="C150" s="57" t="s">
        <v>25</v>
      </c>
      <c r="D150" s="132">
        <v>0</v>
      </c>
      <c r="E150" s="132"/>
      <c r="F150" s="132"/>
      <c r="G150" s="132"/>
      <c r="H150" s="132"/>
      <c r="I150" s="132">
        <f t="shared" si="14"/>
        <v>0</v>
      </c>
      <c r="J150" s="138"/>
      <c r="K150" s="132">
        <f t="shared" si="15"/>
        <v>0</v>
      </c>
    </row>
    <row r="151" spans="1:14" ht="18" customHeight="1" x14ac:dyDescent="0.2">
      <c r="A151" s="30"/>
      <c r="B151" s="147" t="s">
        <v>25</v>
      </c>
      <c r="C151" s="57" t="s">
        <v>26</v>
      </c>
      <c r="D151" s="132">
        <v>0</v>
      </c>
      <c r="E151" s="132"/>
      <c r="F151" s="132"/>
      <c r="G151" s="132"/>
      <c r="H151" s="132"/>
      <c r="I151" s="132">
        <f t="shared" si="14"/>
        <v>0</v>
      </c>
      <c r="J151" s="138"/>
      <c r="K151" s="132">
        <f t="shared" si="15"/>
        <v>0</v>
      </c>
    </row>
    <row r="152" spans="1:14" ht="18" customHeight="1" thickBot="1" x14ac:dyDescent="0.25">
      <c r="A152" s="31"/>
      <c r="B152" s="148" t="s">
        <v>26</v>
      </c>
      <c r="C152" s="58" t="s">
        <v>27</v>
      </c>
      <c r="D152" s="132">
        <v>0</v>
      </c>
      <c r="E152" s="132"/>
      <c r="F152" s="132"/>
      <c r="G152" s="132"/>
      <c r="H152" s="132"/>
      <c r="I152" s="132">
        <f t="shared" si="14"/>
        <v>0</v>
      </c>
      <c r="J152" s="138"/>
      <c r="K152" s="132">
        <f t="shared" si="15"/>
        <v>0</v>
      </c>
    </row>
    <row r="153" spans="1:14" ht="18" customHeight="1" thickBot="1" x14ac:dyDescent="0.35">
      <c r="A153" s="32" t="s">
        <v>92</v>
      </c>
      <c r="B153" s="146" t="s">
        <v>93</v>
      </c>
      <c r="C153" s="55" t="s">
        <v>24</v>
      </c>
      <c r="D153" s="134">
        <v>2255</v>
      </c>
      <c r="E153" s="135"/>
      <c r="F153" s="135"/>
      <c r="G153" s="135"/>
      <c r="H153" s="135"/>
      <c r="I153" s="136">
        <f t="shared" si="14"/>
        <v>2255</v>
      </c>
      <c r="J153" s="135"/>
      <c r="K153" s="137">
        <f>I153-J153</f>
        <v>2255</v>
      </c>
      <c r="M153" s="3" t="s">
        <v>92</v>
      </c>
      <c r="N153" s="3" t="s">
        <v>93</v>
      </c>
    </row>
    <row r="154" spans="1:14" ht="18" customHeight="1" x14ac:dyDescent="0.2">
      <c r="A154" s="30"/>
      <c r="B154" s="147" t="s">
        <v>24</v>
      </c>
      <c r="C154" s="57" t="s">
        <v>25</v>
      </c>
      <c r="D154" s="132">
        <v>2256</v>
      </c>
      <c r="E154" s="132"/>
      <c r="F154" s="132"/>
      <c r="G154" s="132"/>
      <c r="H154" s="132"/>
      <c r="I154" s="132">
        <f t="shared" si="14"/>
        <v>2256</v>
      </c>
      <c r="J154" s="138"/>
      <c r="K154" s="132">
        <f t="shared" ref="K154:K164" si="16">I154-J154</f>
        <v>2256</v>
      </c>
    </row>
    <row r="155" spans="1:14" ht="18" customHeight="1" x14ac:dyDescent="0.2">
      <c r="A155" s="30"/>
      <c r="B155" s="147" t="s">
        <v>25</v>
      </c>
      <c r="C155" s="57" t="s">
        <v>26</v>
      </c>
      <c r="D155" s="132">
        <v>2257</v>
      </c>
      <c r="E155" s="132"/>
      <c r="F155" s="132"/>
      <c r="G155" s="132"/>
      <c r="H155" s="132"/>
      <c r="I155" s="132">
        <f t="shared" si="14"/>
        <v>2257</v>
      </c>
      <c r="J155" s="138"/>
      <c r="K155" s="132">
        <f t="shared" si="16"/>
        <v>2257</v>
      </c>
    </row>
    <row r="156" spans="1:14" ht="18" customHeight="1" thickBot="1" x14ac:dyDescent="0.25">
      <c r="A156" s="31"/>
      <c r="B156" s="148" t="s">
        <v>26</v>
      </c>
      <c r="C156" s="58" t="s">
        <v>27</v>
      </c>
      <c r="D156" s="133">
        <v>2257</v>
      </c>
      <c r="E156" s="133"/>
      <c r="F156" s="133"/>
      <c r="G156" s="133"/>
      <c r="H156" s="133"/>
      <c r="I156" s="133">
        <f t="shared" si="14"/>
        <v>2257</v>
      </c>
      <c r="J156" s="139"/>
      <c r="K156" s="133">
        <f t="shared" si="16"/>
        <v>2257</v>
      </c>
    </row>
    <row r="157" spans="1:14" ht="18" customHeight="1" thickBot="1" x14ac:dyDescent="0.35">
      <c r="A157" s="32" t="s">
        <v>94</v>
      </c>
      <c r="B157" s="146" t="s">
        <v>95</v>
      </c>
      <c r="C157" s="55" t="s">
        <v>24</v>
      </c>
      <c r="D157" s="134">
        <v>71</v>
      </c>
      <c r="E157" s="135"/>
      <c r="F157" s="135"/>
      <c r="G157" s="135"/>
      <c r="H157" s="135"/>
      <c r="I157" s="136">
        <f t="shared" si="14"/>
        <v>71</v>
      </c>
      <c r="J157" s="135"/>
      <c r="K157" s="137">
        <f t="shared" si="16"/>
        <v>71</v>
      </c>
      <c r="M157" s="3" t="s">
        <v>94</v>
      </c>
      <c r="N157" s="3" t="s">
        <v>95</v>
      </c>
    </row>
    <row r="158" spans="1:14" ht="18" customHeight="1" x14ac:dyDescent="0.2">
      <c r="A158" s="30"/>
      <c r="B158" s="147" t="s">
        <v>24</v>
      </c>
      <c r="C158" s="57" t="s">
        <v>25</v>
      </c>
      <c r="D158" s="132">
        <v>0</v>
      </c>
      <c r="E158" s="132"/>
      <c r="F158" s="132"/>
      <c r="G158" s="132"/>
      <c r="H158" s="132"/>
      <c r="I158" s="132">
        <f t="shared" si="14"/>
        <v>0</v>
      </c>
      <c r="J158" s="138"/>
      <c r="K158" s="132">
        <f t="shared" si="16"/>
        <v>0</v>
      </c>
    </row>
    <row r="159" spans="1:14" ht="18" customHeight="1" x14ac:dyDescent="0.2">
      <c r="A159" s="30"/>
      <c r="B159" s="147" t="s">
        <v>25</v>
      </c>
      <c r="C159" s="57" t="s">
        <v>26</v>
      </c>
      <c r="D159" s="132">
        <v>0</v>
      </c>
      <c r="E159" s="132"/>
      <c r="F159" s="132"/>
      <c r="G159" s="132"/>
      <c r="H159" s="132"/>
      <c r="I159" s="132">
        <f t="shared" si="14"/>
        <v>0</v>
      </c>
      <c r="J159" s="138"/>
      <c r="K159" s="132">
        <f t="shared" si="16"/>
        <v>0</v>
      </c>
    </row>
    <row r="160" spans="1:14" ht="18" customHeight="1" thickBot="1" x14ac:dyDescent="0.25">
      <c r="A160" s="31"/>
      <c r="B160" s="148" t="s">
        <v>26</v>
      </c>
      <c r="C160" s="58" t="s">
        <v>27</v>
      </c>
      <c r="D160" s="133">
        <v>0</v>
      </c>
      <c r="E160" s="133"/>
      <c r="F160" s="133"/>
      <c r="G160" s="133"/>
      <c r="H160" s="133"/>
      <c r="I160" s="133">
        <f t="shared" si="14"/>
        <v>0</v>
      </c>
      <c r="J160" s="139"/>
      <c r="K160" s="133">
        <f t="shared" si="16"/>
        <v>0</v>
      </c>
    </row>
    <row r="161" spans="1:14" ht="18" customHeight="1" thickBot="1" x14ac:dyDescent="0.35">
      <c r="A161" s="32" t="s">
        <v>96</v>
      </c>
      <c r="B161" s="146" t="s">
        <v>97</v>
      </c>
      <c r="C161" s="55" t="s">
        <v>24</v>
      </c>
      <c r="D161" s="131">
        <v>20638</v>
      </c>
      <c r="E161" s="140"/>
      <c r="F161" s="140"/>
      <c r="G161" s="140"/>
      <c r="H161" s="140"/>
      <c r="I161" s="141">
        <f t="shared" si="14"/>
        <v>20638</v>
      </c>
      <c r="J161" s="140"/>
      <c r="K161" s="142">
        <f t="shared" si="16"/>
        <v>20638</v>
      </c>
      <c r="M161" s="3" t="s">
        <v>96</v>
      </c>
      <c r="N161" s="3" t="s">
        <v>97</v>
      </c>
    </row>
    <row r="162" spans="1:14" ht="18" customHeight="1" x14ac:dyDescent="0.2">
      <c r="A162" s="30"/>
      <c r="B162" s="147" t="s">
        <v>24</v>
      </c>
      <c r="C162" s="57" t="s">
        <v>25</v>
      </c>
      <c r="D162" s="107">
        <v>99</v>
      </c>
      <c r="E162" s="107"/>
      <c r="F162" s="107"/>
      <c r="G162" s="107"/>
      <c r="H162" s="107"/>
      <c r="I162" s="107">
        <f t="shared" si="14"/>
        <v>99</v>
      </c>
      <c r="J162" s="119"/>
      <c r="K162" s="107">
        <f t="shared" si="16"/>
        <v>99</v>
      </c>
    </row>
    <row r="163" spans="1:14" ht="18" customHeight="1" x14ac:dyDescent="0.2">
      <c r="A163" s="30"/>
      <c r="B163" s="147" t="s">
        <v>25</v>
      </c>
      <c r="C163" s="57" t="s">
        <v>26</v>
      </c>
      <c r="D163" s="107">
        <v>118</v>
      </c>
      <c r="E163" s="107"/>
      <c r="F163" s="107"/>
      <c r="G163" s="107"/>
      <c r="H163" s="107"/>
      <c r="I163" s="107">
        <f t="shared" si="14"/>
        <v>118</v>
      </c>
      <c r="J163" s="119"/>
      <c r="K163" s="107">
        <f t="shared" si="16"/>
        <v>118</v>
      </c>
    </row>
    <row r="164" spans="1:14" ht="18" customHeight="1" thickBot="1" x14ac:dyDescent="0.25">
      <c r="A164" s="31"/>
      <c r="B164" s="148" t="s">
        <v>26</v>
      </c>
      <c r="C164" s="58" t="s">
        <v>27</v>
      </c>
      <c r="D164" s="107">
        <v>549</v>
      </c>
      <c r="E164" s="107"/>
      <c r="F164" s="107"/>
      <c r="G164" s="107"/>
      <c r="H164" s="107"/>
      <c r="I164" s="107">
        <f t="shared" si="14"/>
        <v>549</v>
      </c>
      <c r="J164" s="119"/>
      <c r="K164" s="107">
        <f t="shared" si="16"/>
        <v>549</v>
      </c>
    </row>
    <row r="165" spans="1:14" ht="18" customHeight="1" thickBot="1" x14ac:dyDescent="0.25">
      <c r="A165" s="32" t="s">
        <v>98</v>
      </c>
      <c r="B165" s="146" t="s">
        <v>99</v>
      </c>
      <c r="C165" s="55" t="s">
        <v>24</v>
      </c>
      <c r="D165" s="134">
        <f t="shared" ref="D165:K168" si="17">D169+D173</f>
        <v>597</v>
      </c>
      <c r="E165" s="134">
        <f t="shared" si="17"/>
        <v>0</v>
      </c>
      <c r="F165" s="134">
        <f t="shared" si="17"/>
        <v>0</v>
      </c>
      <c r="G165" s="134">
        <f t="shared" si="17"/>
        <v>0</v>
      </c>
      <c r="H165" s="134">
        <f t="shared" si="17"/>
        <v>0</v>
      </c>
      <c r="I165" s="134">
        <f t="shared" si="17"/>
        <v>597</v>
      </c>
      <c r="J165" s="134">
        <f t="shared" si="17"/>
        <v>0</v>
      </c>
      <c r="K165" s="134">
        <f t="shared" si="17"/>
        <v>597</v>
      </c>
      <c r="M165" s="3" t="s">
        <v>98</v>
      </c>
      <c r="N165" s="3" t="s">
        <v>99</v>
      </c>
    </row>
    <row r="166" spans="1:14" ht="18" customHeight="1" x14ac:dyDescent="0.2">
      <c r="A166" s="30"/>
      <c r="B166" s="147" t="s">
        <v>24</v>
      </c>
      <c r="C166" s="57" t="s">
        <v>25</v>
      </c>
      <c r="D166" s="132">
        <f t="shared" si="17"/>
        <v>548</v>
      </c>
      <c r="E166" s="132">
        <f t="shared" si="17"/>
        <v>0</v>
      </c>
      <c r="F166" s="132">
        <f t="shared" si="17"/>
        <v>0</v>
      </c>
      <c r="G166" s="132">
        <f t="shared" si="17"/>
        <v>0</v>
      </c>
      <c r="H166" s="132">
        <f t="shared" si="17"/>
        <v>0</v>
      </c>
      <c r="I166" s="132">
        <f t="shared" si="17"/>
        <v>548</v>
      </c>
      <c r="J166" s="132">
        <f t="shared" si="17"/>
        <v>0</v>
      </c>
      <c r="K166" s="132">
        <f t="shared" si="17"/>
        <v>548</v>
      </c>
    </row>
    <row r="167" spans="1:14" ht="18" customHeight="1" x14ac:dyDescent="0.2">
      <c r="A167" s="30"/>
      <c r="B167" s="147" t="s">
        <v>25</v>
      </c>
      <c r="C167" s="57" t="s">
        <v>26</v>
      </c>
      <c r="D167" s="132">
        <f t="shared" si="17"/>
        <v>401</v>
      </c>
      <c r="E167" s="132">
        <f t="shared" si="17"/>
        <v>0</v>
      </c>
      <c r="F167" s="132">
        <f t="shared" si="17"/>
        <v>0</v>
      </c>
      <c r="G167" s="132">
        <f t="shared" si="17"/>
        <v>0</v>
      </c>
      <c r="H167" s="132">
        <f t="shared" si="17"/>
        <v>0</v>
      </c>
      <c r="I167" s="132">
        <f t="shared" si="17"/>
        <v>401</v>
      </c>
      <c r="J167" s="132">
        <f t="shared" si="17"/>
        <v>0</v>
      </c>
      <c r="K167" s="132">
        <f t="shared" si="17"/>
        <v>401</v>
      </c>
    </row>
    <row r="168" spans="1:14" ht="18" customHeight="1" thickBot="1" x14ac:dyDescent="0.25">
      <c r="A168" s="31"/>
      <c r="B168" s="148" t="s">
        <v>26</v>
      </c>
      <c r="C168" s="58" t="s">
        <v>27</v>
      </c>
      <c r="D168" s="132">
        <f t="shared" si="17"/>
        <v>0</v>
      </c>
      <c r="E168" s="132">
        <f t="shared" si="17"/>
        <v>0</v>
      </c>
      <c r="F168" s="132">
        <f t="shared" si="17"/>
        <v>0</v>
      </c>
      <c r="G168" s="132">
        <f t="shared" si="17"/>
        <v>0</v>
      </c>
      <c r="H168" s="132">
        <f t="shared" si="17"/>
        <v>0</v>
      </c>
      <c r="I168" s="132">
        <f t="shared" si="17"/>
        <v>0</v>
      </c>
      <c r="J168" s="132">
        <f t="shared" si="17"/>
        <v>0</v>
      </c>
      <c r="K168" s="132">
        <f t="shared" si="17"/>
        <v>0</v>
      </c>
    </row>
    <row r="169" spans="1:14" ht="18" customHeight="1" thickBot="1" x14ac:dyDescent="0.35">
      <c r="A169" s="32" t="s">
        <v>100</v>
      </c>
      <c r="B169" s="146" t="s">
        <v>101</v>
      </c>
      <c r="C169" s="55" t="s">
        <v>24</v>
      </c>
      <c r="D169" s="112"/>
      <c r="E169" s="115"/>
      <c r="F169" s="115"/>
      <c r="G169" s="115"/>
      <c r="H169" s="115"/>
      <c r="I169" s="116">
        <f t="shared" ref="I169:I184" si="18">D169+E169+F169+G169+H169</f>
        <v>0</v>
      </c>
      <c r="J169" s="115"/>
      <c r="K169" s="117">
        <f t="shared" ref="K169:K184" si="19">I169-J169</f>
        <v>0</v>
      </c>
      <c r="M169" s="3" t="s">
        <v>100</v>
      </c>
      <c r="N169" s="3" t="s">
        <v>101</v>
      </c>
    </row>
    <row r="170" spans="1:14" ht="18" customHeight="1" x14ac:dyDescent="0.2">
      <c r="A170" s="30"/>
      <c r="B170" s="147" t="s">
        <v>24</v>
      </c>
      <c r="C170" s="57" t="s">
        <v>25</v>
      </c>
      <c r="D170" s="107"/>
      <c r="E170" s="107"/>
      <c r="F170" s="107"/>
      <c r="G170" s="107"/>
      <c r="H170" s="107"/>
      <c r="I170" s="107">
        <f t="shared" si="18"/>
        <v>0</v>
      </c>
      <c r="J170" s="119"/>
      <c r="K170" s="107">
        <f t="shared" si="19"/>
        <v>0</v>
      </c>
    </row>
    <row r="171" spans="1:14" ht="18" customHeight="1" x14ac:dyDescent="0.2">
      <c r="A171" s="30"/>
      <c r="B171" s="147" t="s">
        <v>25</v>
      </c>
      <c r="C171" s="57" t="s">
        <v>26</v>
      </c>
      <c r="D171" s="107"/>
      <c r="E171" s="107"/>
      <c r="F171" s="107"/>
      <c r="G171" s="107"/>
      <c r="H171" s="107"/>
      <c r="I171" s="107">
        <f t="shared" si="18"/>
        <v>0</v>
      </c>
      <c r="J171" s="119"/>
      <c r="K171" s="107">
        <f t="shared" si="19"/>
        <v>0</v>
      </c>
    </row>
    <row r="172" spans="1:14" ht="18" customHeight="1" thickBot="1" x14ac:dyDescent="0.25">
      <c r="A172" s="31"/>
      <c r="B172" s="148" t="s">
        <v>26</v>
      </c>
      <c r="C172" s="58" t="s">
        <v>27</v>
      </c>
      <c r="D172" s="107"/>
      <c r="E172" s="107"/>
      <c r="F172" s="107"/>
      <c r="G172" s="107"/>
      <c r="H172" s="107"/>
      <c r="I172" s="107">
        <f t="shared" si="18"/>
        <v>0</v>
      </c>
      <c r="J172" s="119"/>
      <c r="K172" s="107">
        <f t="shared" si="19"/>
        <v>0</v>
      </c>
    </row>
    <row r="173" spans="1:14" ht="18" customHeight="1" thickBot="1" x14ac:dyDescent="0.35">
      <c r="A173" s="38" t="s">
        <v>102</v>
      </c>
      <c r="B173" s="146" t="s">
        <v>103</v>
      </c>
      <c r="C173" s="55" t="s">
        <v>24</v>
      </c>
      <c r="D173" s="134">
        <v>597</v>
      </c>
      <c r="E173" s="135"/>
      <c r="F173" s="135"/>
      <c r="G173" s="135"/>
      <c r="H173" s="135"/>
      <c r="I173" s="136">
        <f t="shared" si="18"/>
        <v>597</v>
      </c>
      <c r="J173" s="135"/>
      <c r="K173" s="137">
        <f t="shared" si="19"/>
        <v>597</v>
      </c>
      <c r="M173" s="3" t="s">
        <v>102</v>
      </c>
      <c r="N173" s="3" t="s">
        <v>103</v>
      </c>
    </row>
    <row r="174" spans="1:14" ht="18" customHeight="1" x14ac:dyDescent="0.2">
      <c r="A174" s="30"/>
      <c r="B174" s="147" t="s">
        <v>24</v>
      </c>
      <c r="C174" s="57" t="s">
        <v>25</v>
      </c>
      <c r="D174" s="107">
        <v>548</v>
      </c>
      <c r="E174" s="107"/>
      <c r="F174" s="107"/>
      <c r="G174" s="107"/>
      <c r="H174" s="107"/>
      <c r="I174" s="107">
        <f t="shared" si="18"/>
        <v>548</v>
      </c>
      <c r="J174" s="119"/>
      <c r="K174" s="107">
        <f t="shared" si="19"/>
        <v>548</v>
      </c>
    </row>
    <row r="175" spans="1:14" ht="18" customHeight="1" x14ac:dyDescent="0.2">
      <c r="A175" s="30"/>
      <c r="B175" s="147" t="s">
        <v>25</v>
      </c>
      <c r="C175" s="57" t="s">
        <v>26</v>
      </c>
      <c r="D175" s="107">
        <v>401</v>
      </c>
      <c r="E175" s="107"/>
      <c r="F175" s="107"/>
      <c r="G175" s="107"/>
      <c r="H175" s="107"/>
      <c r="I175" s="107">
        <f t="shared" si="18"/>
        <v>401</v>
      </c>
      <c r="J175" s="119"/>
      <c r="K175" s="107">
        <f t="shared" si="19"/>
        <v>401</v>
      </c>
    </row>
    <row r="176" spans="1:14" ht="18" customHeight="1" thickBot="1" x14ac:dyDescent="0.25">
      <c r="A176" s="31"/>
      <c r="B176" s="148" t="s">
        <v>26</v>
      </c>
      <c r="C176" s="58" t="s">
        <v>27</v>
      </c>
      <c r="D176" s="107">
        <v>0</v>
      </c>
      <c r="E176" s="107"/>
      <c r="F176" s="107"/>
      <c r="G176" s="107"/>
      <c r="H176" s="107"/>
      <c r="I176" s="107">
        <f t="shared" si="18"/>
        <v>0</v>
      </c>
      <c r="J176" s="119"/>
      <c r="K176" s="107">
        <f t="shared" si="19"/>
        <v>0</v>
      </c>
    </row>
    <row r="177" spans="1:14" ht="18" customHeight="1" thickBot="1" x14ac:dyDescent="0.35">
      <c r="A177" s="39" t="s">
        <v>104</v>
      </c>
      <c r="B177" s="146" t="s">
        <v>105</v>
      </c>
      <c r="C177" s="55" t="s">
        <v>24</v>
      </c>
      <c r="D177" s="112"/>
      <c r="E177" s="115"/>
      <c r="F177" s="115"/>
      <c r="G177" s="115"/>
      <c r="H177" s="115"/>
      <c r="I177" s="116">
        <f t="shared" si="18"/>
        <v>0</v>
      </c>
      <c r="J177" s="115"/>
      <c r="K177" s="117">
        <f t="shared" si="19"/>
        <v>0</v>
      </c>
    </row>
    <row r="178" spans="1:14" ht="18" customHeight="1" x14ac:dyDescent="0.2">
      <c r="A178" s="30"/>
      <c r="B178" s="147" t="s">
        <v>24</v>
      </c>
      <c r="C178" s="57" t="s">
        <v>25</v>
      </c>
      <c r="D178" s="107"/>
      <c r="E178" s="107"/>
      <c r="F178" s="107"/>
      <c r="G178" s="107"/>
      <c r="H178" s="107"/>
      <c r="I178" s="107">
        <f t="shared" si="18"/>
        <v>0</v>
      </c>
      <c r="J178" s="119"/>
      <c r="K178" s="107">
        <f t="shared" si="19"/>
        <v>0</v>
      </c>
    </row>
    <row r="179" spans="1:14" ht="18" customHeight="1" x14ac:dyDescent="0.2">
      <c r="A179" s="30"/>
      <c r="B179" s="147" t="s">
        <v>25</v>
      </c>
      <c r="C179" s="57" t="s">
        <v>26</v>
      </c>
      <c r="D179" s="107"/>
      <c r="E179" s="107"/>
      <c r="F179" s="107"/>
      <c r="G179" s="107"/>
      <c r="H179" s="107"/>
      <c r="I179" s="107">
        <f t="shared" si="18"/>
        <v>0</v>
      </c>
      <c r="J179" s="119"/>
      <c r="K179" s="107">
        <f t="shared" si="19"/>
        <v>0</v>
      </c>
    </row>
    <row r="180" spans="1:14" ht="18" customHeight="1" thickBot="1" x14ac:dyDescent="0.25">
      <c r="A180" s="31"/>
      <c r="B180" s="148" t="s">
        <v>26</v>
      </c>
      <c r="C180" s="58" t="s">
        <v>27</v>
      </c>
      <c r="D180" s="107"/>
      <c r="E180" s="107"/>
      <c r="F180" s="107"/>
      <c r="G180" s="107"/>
      <c r="H180" s="107"/>
      <c r="I180" s="107">
        <f t="shared" si="18"/>
        <v>0</v>
      </c>
      <c r="J180" s="119"/>
      <c r="K180" s="107">
        <f t="shared" si="19"/>
        <v>0</v>
      </c>
    </row>
    <row r="181" spans="1:14" ht="18" customHeight="1" thickBot="1" x14ac:dyDescent="0.35">
      <c r="A181" s="39" t="s">
        <v>106</v>
      </c>
      <c r="B181" s="146" t="s">
        <v>107</v>
      </c>
      <c r="C181" s="55" t="s">
        <v>24</v>
      </c>
      <c r="D181" s="112"/>
      <c r="E181" s="115"/>
      <c r="F181" s="115"/>
      <c r="G181" s="115"/>
      <c r="H181" s="115"/>
      <c r="I181" s="116">
        <f t="shared" si="18"/>
        <v>0</v>
      </c>
      <c r="J181" s="115"/>
      <c r="K181" s="117">
        <f t="shared" si="19"/>
        <v>0</v>
      </c>
      <c r="M181" s="3" t="s">
        <v>106</v>
      </c>
      <c r="N181" s="102">
        <v>40</v>
      </c>
    </row>
    <row r="182" spans="1:14" ht="18" customHeight="1" x14ac:dyDescent="0.2">
      <c r="A182" s="30"/>
      <c r="B182" s="147" t="s">
        <v>24</v>
      </c>
      <c r="C182" s="57" t="s">
        <v>25</v>
      </c>
      <c r="D182" s="107"/>
      <c r="E182" s="107"/>
      <c r="F182" s="107"/>
      <c r="G182" s="107"/>
      <c r="H182" s="107"/>
      <c r="I182" s="107">
        <f t="shared" si="18"/>
        <v>0</v>
      </c>
      <c r="J182" s="119"/>
      <c r="K182" s="107">
        <f t="shared" si="19"/>
        <v>0</v>
      </c>
    </row>
    <row r="183" spans="1:14" ht="18" customHeight="1" x14ac:dyDescent="0.2">
      <c r="A183" s="30"/>
      <c r="B183" s="147" t="s">
        <v>25</v>
      </c>
      <c r="C183" s="57" t="s">
        <v>26</v>
      </c>
      <c r="D183" s="107"/>
      <c r="E183" s="107"/>
      <c r="F183" s="107"/>
      <c r="G183" s="107"/>
      <c r="H183" s="107"/>
      <c r="I183" s="107">
        <f t="shared" si="18"/>
        <v>0</v>
      </c>
      <c r="J183" s="119"/>
      <c r="K183" s="107">
        <f t="shared" si="19"/>
        <v>0</v>
      </c>
    </row>
    <row r="184" spans="1:14" ht="18" customHeight="1" thickBot="1" x14ac:dyDescent="0.25">
      <c r="A184" s="31"/>
      <c r="B184" s="148" t="s">
        <v>26</v>
      </c>
      <c r="C184" s="58" t="s">
        <v>27</v>
      </c>
      <c r="D184" s="107"/>
      <c r="E184" s="107"/>
      <c r="F184" s="107"/>
      <c r="G184" s="107"/>
      <c r="H184" s="107"/>
      <c r="I184" s="107">
        <f t="shared" si="18"/>
        <v>0</v>
      </c>
      <c r="J184" s="119"/>
      <c r="K184" s="107">
        <f t="shared" si="19"/>
        <v>0</v>
      </c>
    </row>
    <row r="185" spans="1:14" ht="18" customHeight="1" thickBot="1" x14ac:dyDescent="0.35">
      <c r="A185" s="40" t="s">
        <v>108</v>
      </c>
      <c r="B185" s="149" t="s">
        <v>109</v>
      </c>
      <c r="C185" s="62" t="s">
        <v>24</v>
      </c>
      <c r="D185" s="143">
        <f t="shared" ref="D185:K188" si="20">D21-D113</f>
        <v>-280</v>
      </c>
      <c r="E185" s="143">
        <f t="shared" si="20"/>
        <v>-55</v>
      </c>
      <c r="F185" s="143">
        <f t="shared" si="20"/>
        <v>0</v>
      </c>
      <c r="G185" s="143">
        <f t="shared" si="20"/>
        <v>0</v>
      </c>
      <c r="H185" s="143">
        <f t="shared" si="20"/>
        <v>0</v>
      </c>
      <c r="I185" s="143">
        <f t="shared" si="20"/>
        <v>-335</v>
      </c>
      <c r="J185" s="143">
        <f t="shared" si="20"/>
        <v>0</v>
      </c>
      <c r="K185" s="143">
        <f t="shared" si="20"/>
        <v>-335</v>
      </c>
      <c r="M185" s="3" t="s">
        <v>136</v>
      </c>
      <c r="N185" s="102">
        <v>41</v>
      </c>
    </row>
    <row r="186" spans="1:14" ht="18" customHeight="1" thickBot="1" x14ac:dyDescent="0.3">
      <c r="A186" s="41"/>
      <c r="B186" s="150"/>
      <c r="C186" s="60" t="s">
        <v>25</v>
      </c>
      <c r="D186" s="144">
        <f t="shared" si="20"/>
        <v>0</v>
      </c>
      <c r="E186" s="144">
        <f t="shared" si="20"/>
        <v>0</v>
      </c>
      <c r="F186" s="144">
        <f t="shared" si="20"/>
        <v>0</v>
      </c>
      <c r="G186" s="144">
        <f t="shared" si="20"/>
        <v>0</v>
      </c>
      <c r="H186" s="144">
        <f t="shared" si="20"/>
        <v>0</v>
      </c>
      <c r="I186" s="144">
        <f t="shared" si="20"/>
        <v>0</v>
      </c>
      <c r="J186" s="144">
        <f t="shared" si="20"/>
        <v>0</v>
      </c>
      <c r="K186" s="144">
        <f t="shared" si="20"/>
        <v>0</v>
      </c>
    </row>
    <row r="187" spans="1:14" ht="18" customHeight="1" thickBot="1" x14ac:dyDescent="0.3">
      <c r="A187" s="41"/>
      <c r="B187" s="150"/>
      <c r="C187" s="60" t="s">
        <v>26</v>
      </c>
      <c r="D187" s="144">
        <f t="shared" si="20"/>
        <v>0</v>
      </c>
      <c r="E187" s="42">
        <f t="shared" si="20"/>
        <v>0</v>
      </c>
      <c r="F187" s="42">
        <f t="shared" si="20"/>
        <v>0</v>
      </c>
      <c r="G187" s="42">
        <f t="shared" si="20"/>
        <v>0</v>
      </c>
      <c r="H187" s="42">
        <f t="shared" si="20"/>
        <v>0</v>
      </c>
      <c r="I187" s="144">
        <f t="shared" si="20"/>
        <v>0</v>
      </c>
      <c r="J187" s="144">
        <f t="shared" si="20"/>
        <v>0</v>
      </c>
      <c r="K187" s="144">
        <f t="shared" si="20"/>
        <v>0</v>
      </c>
    </row>
    <row r="188" spans="1:14" ht="18" customHeight="1" thickBot="1" x14ac:dyDescent="0.3">
      <c r="A188" s="43"/>
      <c r="B188" s="151"/>
      <c r="C188" s="61" t="s">
        <v>27</v>
      </c>
      <c r="D188" s="144">
        <f t="shared" si="20"/>
        <v>0</v>
      </c>
      <c r="E188" s="42">
        <f t="shared" si="20"/>
        <v>0</v>
      </c>
      <c r="F188" s="42">
        <f t="shared" si="20"/>
        <v>0</v>
      </c>
      <c r="G188" s="42">
        <f t="shared" si="20"/>
        <v>0</v>
      </c>
      <c r="H188" s="42">
        <f t="shared" si="20"/>
        <v>0</v>
      </c>
      <c r="I188" s="144">
        <f t="shared" si="20"/>
        <v>0</v>
      </c>
      <c r="J188" s="144">
        <f t="shared" si="20"/>
        <v>0</v>
      </c>
      <c r="K188" s="144">
        <f t="shared" si="20"/>
        <v>0</v>
      </c>
    </row>
    <row r="189" spans="1:14" ht="15" customHeight="1" x14ac:dyDescent="0.2">
      <c r="A189" s="44" t="s">
        <v>110</v>
      </c>
      <c r="B189" s="44"/>
      <c r="C189" s="44"/>
      <c r="D189" s="45">
        <v>0</v>
      </c>
      <c r="E189" s="45">
        <v>0</v>
      </c>
      <c r="F189" s="45">
        <v>0</v>
      </c>
      <c r="G189" s="45">
        <v>0</v>
      </c>
      <c r="H189" s="45">
        <v>0</v>
      </c>
      <c r="I189" s="45">
        <v>0</v>
      </c>
      <c r="J189" s="45">
        <v>0</v>
      </c>
      <c r="K189" s="45">
        <v>0</v>
      </c>
    </row>
    <row r="190" spans="1:14" ht="15" customHeight="1" x14ac:dyDescent="0.2">
      <c r="A190" s="152" t="s">
        <v>111</v>
      </c>
      <c r="B190" s="153"/>
      <c r="C190" s="153"/>
      <c r="D190" s="153"/>
      <c r="E190" s="153"/>
      <c r="F190" s="153"/>
      <c r="G190" s="153"/>
      <c r="H190" s="153"/>
      <c r="I190" s="153"/>
      <c r="J190" s="153"/>
      <c r="K190" s="153"/>
    </row>
    <row r="191" spans="1:14" ht="15" customHeight="1" x14ac:dyDescent="0.2">
      <c r="A191" s="46" t="s">
        <v>112</v>
      </c>
      <c r="B191" s="47"/>
      <c r="C191" s="47"/>
      <c r="D191" s="47"/>
      <c r="E191" s="47"/>
      <c r="F191" s="47"/>
      <c r="G191" s="47"/>
      <c r="H191" s="47"/>
      <c r="I191" s="47"/>
      <c r="J191" s="47"/>
      <c r="K191" s="47"/>
    </row>
    <row r="192" spans="1:14" ht="15" customHeight="1" x14ac:dyDescent="0.2">
      <c r="A192" s="48" t="s">
        <v>113</v>
      </c>
      <c r="B192" s="47"/>
      <c r="C192" s="47"/>
      <c r="D192" s="47"/>
      <c r="E192" s="47"/>
      <c r="F192" s="47"/>
      <c r="G192" s="47"/>
      <c r="H192" s="47"/>
      <c r="I192" s="47"/>
      <c r="J192" s="47"/>
      <c r="K192" s="47"/>
    </row>
    <row r="193" spans="1:11" ht="15.75" x14ac:dyDescent="0.3">
      <c r="A193" s="49"/>
      <c r="B193" s="50"/>
      <c r="C193" s="50"/>
      <c r="D193" s="50"/>
      <c r="E193" s="50"/>
      <c r="F193" s="50"/>
      <c r="G193" s="50"/>
      <c r="H193" s="154" t="s">
        <v>114</v>
      </c>
      <c r="I193" s="154"/>
      <c r="J193" s="154"/>
      <c r="K193" s="51"/>
    </row>
    <row r="194" spans="1:11" ht="15.75" x14ac:dyDescent="0.3">
      <c r="A194" s="49"/>
      <c r="B194" s="50"/>
      <c r="C194" s="50"/>
      <c r="D194" s="50"/>
      <c r="E194" s="50"/>
      <c r="F194" s="50"/>
      <c r="G194" s="50"/>
      <c r="H194" s="145" t="s">
        <v>115</v>
      </c>
      <c r="I194" s="145"/>
      <c r="J194" s="145"/>
      <c r="K194" s="51"/>
    </row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  <row r="442" s="3" customFormat="1" x14ac:dyDescent="0.2"/>
    <row r="443" s="3" customFormat="1" x14ac:dyDescent="0.2"/>
    <row r="444" s="3" customFormat="1" x14ac:dyDescent="0.2"/>
    <row r="445" s="3" customFormat="1" x14ac:dyDescent="0.2"/>
    <row r="446" s="3" customFormat="1" x14ac:dyDescent="0.2"/>
    <row r="447" s="3" customFormat="1" x14ac:dyDescent="0.2"/>
    <row r="448" s="3" customFormat="1" x14ac:dyDescent="0.2"/>
    <row r="449" s="3" customFormat="1" x14ac:dyDescent="0.2"/>
    <row r="450" s="3" customFormat="1" x14ac:dyDescent="0.2"/>
    <row r="451" s="3" customFormat="1" x14ac:dyDescent="0.2"/>
    <row r="452" s="3" customFormat="1" x14ac:dyDescent="0.2"/>
    <row r="453" s="3" customFormat="1" x14ac:dyDescent="0.2"/>
    <row r="454" s="3" customFormat="1" x14ac:dyDescent="0.2"/>
    <row r="455" s="3" customFormat="1" x14ac:dyDescent="0.2"/>
    <row r="456" s="3" customFormat="1" x14ac:dyDescent="0.2"/>
    <row r="457" s="3" customFormat="1" x14ac:dyDescent="0.2"/>
    <row r="458" s="3" customFormat="1" x14ac:dyDescent="0.2"/>
    <row r="459" s="3" customFormat="1" x14ac:dyDescent="0.2"/>
    <row r="460" s="3" customFormat="1" x14ac:dyDescent="0.2"/>
    <row r="461" s="3" customFormat="1" x14ac:dyDescent="0.2"/>
    <row r="462" s="3" customFormat="1" x14ac:dyDescent="0.2"/>
    <row r="463" s="3" customFormat="1" x14ac:dyDescent="0.2"/>
    <row r="464" s="3" customFormat="1" x14ac:dyDescent="0.2"/>
    <row r="465" s="3" customFormat="1" x14ac:dyDescent="0.2"/>
    <row r="466" s="3" customFormat="1" x14ac:dyDescent="0.2"/>
    <row r="467" s="3" customFormat="1" x14ac:dyDescent="0.2"/>
    <row r="468" s="3" customFormat="1" x14ac:dyDescent="0.2"/>
    <row r="469" s="3" customFormat="1" x14ac:dyDescent="0.2"/>
    <row r="470" s="3" customFormat="1" x14ac:dyDescent="0.2"/>
    <row r="471" s="3" customFormat="1" x14ac:dyDescent="0.2"/>
    <row r="472" s="3" customFormat="1" x14ac:dyDescent="0.2"/>
    <row r="473" s="3" customFormat="1" x14ac:dyDescent="0.2"/>
    <row r="474" s="3" customFormat="1" x14ac:dyDescent="0.2"/>
    <row r="475" s="3" customFormat="1" x14ac:dyDescent="0.2"/>
    <row r="476" s="3" customFormat="1" x14ac:dyDescent="0.2"/>
    <row r="477" s="3" customFormat="1" x14ac:dyDescent="0.2"/>
    <row r="478" s="3" customFormat="1" x14ac:dyDescent="0.2"/>
    <row r="479" s="3" customFormat="1" x14ac:dyDescent="0.2"/>
    <row r="480" s="3" customFormat="1" x14ac:dyDescent="0.2"/>
    <row r="481" s="3" customFormat="1" x14ac:dyDescent="0.2"/>
    <row r="482" s="3" customFormat="1" x14ac:dyDescent="0.2"/>
    <row r="483" s="3" customFormat="1" x14ac:dyDescent="0.2"/>
    <row r="484" s="3" customFormat="1" x14ac:dyDescent="0.2"/>
    <row r="485" s="3" customFormat="1" x14ac:dyDescent="0.2"/>
    <row r="486" s="3" customFormat="1" x14ac:dyDescent="0.2"/>
    <row r="487" s="3" customFormat="1" x14ac:dyDescent="0.2"/>
    <row r="488" s="3" customFormat="1" x14ac:dyDescent="0.2"/>
    <row r="489" s="3" customFormat="1" x14ac:dyDescent="0.2"/>
    <row r="490" s="3" customFormat="1" x14ac:dyDescent="0.2"/>
    <row r="491" s="3" customFormat="1" x14ac:dyDescent="0.2"/>
    <row r="492" s="3" customFormat="1" x14ac:dyDescent="0.2"/>
    <row r="493" s="3" customFormat="1" x14ac:dyDescent="0.2"/>
    <row r="494" s="3" customFormat="1" x14ac:dyDescent="0.2"/>
    <row r="495" s="3" customFormat="1" x14ac:dyDescent="0.2"/>
    <row r="496" s="3" customFormat="1" x14ac:dyDescent="0.2"/>
    <row r="497" s="3" customFormat="1" x14ac:dyDescent="0.2"/>
    <row r="498" s="3" customFormat="1" x14ac:dyDescent="0.2"/>
    <row r="499" s="3" customFormat="1" x14ac:dyDescent="0.2"/>
    <row r="500" s="3" customFormat="1" x14ac:dyDescent="0.2"/>
    <row r="501" s="3" customFormat="1" x14ac:dyDescent="0.2"/>
    <row r="502" s="3" customFormat="1" x14ac:dyDescent="0.2"/>
    <row r="503" s="3" customFormat="1" x14ac:dyDescent="0.2"/>
    <row r="504" s="3" customFormat="1" x14ac:dyDescent="0.2"/>
    <row r="505" s="3" customFormat="1" x14ac:dyDescent="0.2"/>
    <row r="506" s="3" customFormat="1" x14ac:dyDescent="0.2"/>
    <row r="507" s="3" customFormat="1" x14ac:dyDescent="0.2"/>
    <row r="508" s="3" customFormat="1" x14ac:dyDescent="0.2"/>
    <row r="509" s="3" customFormat="1" x14ac:dyDescent="0.2"/>
    <row r="510" s="3" customFormat="1" x14ac:dyDescent="0.2"/>
    <row r="511" s="3" customFormat="1" x14ac:dyDescent="0.2"/>
    <row r="512" s="3" customFormat="1" x14ac:dyDescent="0.2"/>
    <row r="513" s="3" customFormat="1" x14ac:dyDescent="0.2"/>
    <row r="514" s="3" customFormat="1" x14ac:dyDescent="0.2"/>
    <row r="515" s="3" customFormat="1" x14ac:dyDescent="0.2"/>
    <row r="516" s="3" customFormat="1" x14ac:dyDescent="0.2"/>
    <row r="517" s="3" customFormat="1" x14ac:dyDescent="0.2"/>
    <row r="518" s="3" customFormat="1" x14ac:dyDescent="0.2"/>
    <row r="519" s="3" customFormat="1" x14ac:dyDescent="0.2"/>
    <row r="520" s="3" customFormat="1" x14ac:dyDescent="0.2"/>
    <row r="521" s="3" customFormat="1" x14ac:dyDescent="0.2"/>
    <row r="522" s="3" customFormat="1" x14ac:dyDescent="0.2"/>
    <row r="523" s="3" customFormat="1" x14ac:dyDescent="0.2"/>
    <row r="524" s="3" customFormat="1" x14ac:dyDescent="0.2"/>
    <row r="525" s="3" customFormat="1" x14ac:dyDescent="0.2"/>
    <row r="526" s="3" customFormat="1" x14ac:dyDescent="0.2"/>
    <row r="527" s="3" customFormat="1" x14ac:dyDescent="0.2"/>
    <row r="528" s="3" customFormat="1" x14ac:dyDescent="0.2"/>
    <row r="529" s="3" customFormat="1" x14ac:dyDescent="0.2"/>
    <row r="530" s="3" customFormat="1" x14ac:dyDescent="0.2"/>
    <row r="531" s="3" customFormat="1" x14ac:dyDescent="0.2"/>
    <row r="532" s="3" customFormat="1" x14ac:dyDescent="0.2"/>
    <row r="533" s="3" customFormat="1" x14ac:dyDescent="0.2"/>
    <row r="534" s="3" customFormat="1" x14ac:dyDescent="0.2"/>
    <row r="535" s="3" customFormat="1" x14ac:dyDescent="0.2"/>
    <row r="536" s="3" customFormat="1" x14ac:dyDescent="0.2"/>
    <row r="537" s="3" customFormat="1" x14ac:dyDescent="0.2"/>
    <row r="538" s="3" customFormat="1" x14ac:dyDescent="0.2"/>
    <row r="539" s="3" customFormat="1" x14ac:dyDescent="0.2"/>
    <row r="540" s="3" customFormat="1" x14ac:dyDescent="0.2"/>
    <row r="541" s="3" customFormat="1" x14ac:dyDescent="0.2"/>
    <row r="542" s="3" customFormat="1" x14ac:dyDescent="0.2"/>
    <row r="543" s="3" customFormat="1" x14ac:dyDescent="0.2"/>
    <row r="544" s="3" customFormat="1" x14ac:dyDescent="0.2"/>
    <row r="545" s="3" customFormat="1" x14ac:dyDescent="0.2"/>
    <row r="546" s="3" customFormat="1" x14ac:dyDescent="0.2"/>
    <row r="547" s="3" customFormat="1" x14ac:dyDescent="0.2"/>
    <row r="548" s="3" customFormat="1" x14ac:dyDescent="0.2"/>
    <row r="549" s="3" customFormat="1" x14ac:dyDescent="0.2"/>
    <row r="550" s="3" customFormat="1" x14ac:dyDescent="0.2"/>
    <row r="551" s="3" customFormat="1" x14ac:dyDescent="0.2"/>
    <row r="552" s="3" customFormat="1" x14ac:dyDescent="0.2"/>
    <row r="553" s="3" customFormat="1" x14ac:dyDescent="0.2"/>
    <row r="554" s="3" customFormat="1" x14ac:dyDescent="0.2"/>
    <row r="555" s="3" customFormat="1" x14ac:dyDescent="0.2"/>
    <row r="556" s="3" customFormat="1" x14ac:dyDescent="0.2"/>
    <row r="557" s="3" customFormat="1" x14ac:dyDescent="0.2"/>
    <row r="558" s="3" customFormat="1" x14ac:dyDescent="0.2"/>
    <row r="559" s="3" customFormat="1" x14ac:dyDescent="0.2"/>
    <row r="560" s="3" customFormat="1" x14ac:dyDescent="0.2"/>
    <row r="561" s="3" customFormat="1" x14ac:dyDescent="0.2"/>
    <row r="562" s="3" customFormat="1" x14ac:dyDescent="0.2"/>
    <row r="563" s="3" customFormat="1" x14ac:dyDescent="0.2"/>
    <row r="564" s="3" customFormat="1" x14ac:dyDescent="0.2"/>
    <row r="565" s="3" customFormat="1" x14ac:dyDescent="0.2"/>
    <row r="566" s="3" customFormat="1" x14ac:dyDescent="0.2"/>
    <row r="567" s="3" customFormat="1" x14ac:dyDescent="0.2"/>
    <row r="568" s="3" customFormat="1" x14ac:dyDescent="0.2"/>
    <row r="569" s="3" customFormat="1" x14ac:dyDescent="0.2"/>
    <row r="570" s="3" customFormat="1" x14ac:dyDescent="0.2"/>
    <row r="571" s="3" customFormat="1" x14ac:dyDescent="0.2"/>
    <row r="572" s="3" customFormat="1" x14ac:dyDescent="0.2"/>
    <row r="573" s="3" customFormat="1" x14ac:dyDescent="0.2"/>
    <row r="574" s="3" customFormat="1" x14ac:dyDescent="0.2"/>
    <row r="575" s="3" customFormat="1" x14ac:dyDescent="0.2"/>
    <row r="576" s="3" customFormat="1" x14ac:dyDescent="0.2"/>
    <row r="577" s="3" customFormat="1" x14ac:dyDescent="0.2"/>
    <row r="578" s="3" customFormat="1" x14ac:dyDescent="0.2"/>
    <row r="579" s="3" customFormat="1" x14ac:dyDescent="0.2"/>
    <row r="580" s="3" customFormat="1" x14ac:dyDescent="0.2"/>
    <row r="581" s="3" customFormat="1" x14ac:dyDescent="0.2"/>
    <row r="582" s="3" customFormat="1" x14ac:dyDescent="0.2"/>
    <row r="583" s="3" customFormat="1" x14ac:dyDescent="0.2"/>
    <row r="584" s="3" customFormat="1" x14ac:dyDescent="0.2"/>
    <row r="585" s="3" customFormat="1" x14ac:dyDescent="0.2"/>
    <row r="586" s="3" customFormat="1" x14ac:dyDescent="0.2"/>
    <row r="587" s="3" customFormat="1" x14ac:dyDescent="0.2"/>
    <row r="588" s="3" customFormat="1" x14ac:dyDescent="0.2"/>
    <row r="589" s="3" customFormat="1" x14ac:dyDescent="0.2"/>
    <row r="590" s="3" customFormat="1" x14ac:dyDescent="0.2"/>
    <row r="591" s="3" customFormat="1" x14ac:dyDescent="0.2"/>
    <row r="592" s="3" customFormat="1" x14ac:dyDescent="0.2"/>
    <row r="593" s="3" customFormat="1" x14ac:dyDescent="0.2"/>
    <row r="594" s="3" customFormat="1" x14ac:dyDescent="0.2"/>
    <row r="595" s="3" customFormat="1" x14ac:dyDescent="0.2"/>
    <row r="596" s="3" customFormat="1" x14ac:dyDescent="0.2"/>
    <row r="597" s="3" customFormat="1" x14ac:dyDescent="0.2"/>
    <row r="598" s="3" customFormat="1" x14ac:dyDescent="0.2"/>
    <row r="599" s="3" customFormat="1" x14ac:dyDescent="0.2"/>
    <row r="600" s="3" customFormat="1" x14ac:dyDescent="0.2"/>
    <row r="601" s="3" customFormat="1" x14ac:dyDescent="0.2"/>
    <row r="602" s="3" customFormat="1" x14ac:dyDescent="0.2"/>
    <row r="603" s="3" customFormat="1" x14ac:dyDescent="0.2"/>
    <row r="604" s="3" customFormat="1" x14ac:dyDescent="0.2"/>
    <row r="605" s="3" customFormat="1" x14ac:dyDescent="0.2"/>
    <row r="606" s="3" customFormat="1" x14ac:dyDescent="0.2"/>
    <row r="607" s="3" customFormat="1" x14ac:dyDescent="0.2"/>
    <row r="608" s="3" customFormat="1" x14ac:dyDescent="0.2"/>
    <row r="609" s="3" customFormat="1" x14ac:dyDescent="0.2"/>
    <row r="610" s="3" customFormat="1" x14ac:dyDescent="0.2"/>
    <row r="611" s="3" customFormat="1" x14ac:dyDescent="0.2"/>
    <row r="612" s="3" customFormat="1" x14ac:dyDescent="0.2"/>
    <row r="613" s="3" customFormat="1" x14ac:dyDescent="0.2"/>
    <row r="614" s="3" customFormat="1" x14ac:dyDescent="0.2"/>
    <row r="615" s="3" customFormat="1" x14ac:dyDescent="0.2"/>
    <row r="616" s="3" customFormat="1" x14ac:dyDescent="0.2"/>
    <row r="617" s="3" customFormat="1" x14ac:dyDescent="0.2"/>
    <row r="618" s="3" customFormat="1" x14ac:dyDescent="0.2"/>
    <row r="619" s="3" customFormat="1" x14ac:dyDescent="0.2"/>
    <row r="620" s="3" customFormat="1" x14ac:dyDescent="0.2"/>
    <row r="621" s="3" customFormat="1" x14ac:dyDescent="0.2"/>
    <row r="622" s="3" customFormat="1" x14ac:dyDescent="0.2"/>
    <row r="623" s="3" customFormat="1" x14ac:dyDescent="0.2"/>
    <row r="624" s="3" customFormat="1" x14ac:dyDescent="0.2"/>
    <row r="625" s="3" customFormat="1" x14ac:dyDescent="0.2"/>
    <row r="626" s="3" customFormat="1" x14ac:dyDescent="0.2"/>
    <row r="627" s="3" customFormat="1" x14ac:dyDescent="0.2"/>
    <row r="628" s="3" customFormat="1" x14ac:dyDescent="0.2"/>
    <row r="629" s="3" customFormat="1" x14ac:dyDescent="0.2"/>
    <row r="630" s="3" customFormat="1" x14ac:dyDescent="0.2"/>
    <row r="631" s="3" customFormat="1" x14ac:dyDescent="0.2"/>
    <row r="632" s="3" customFormat="1" x14ac:dyDescent="0.2"/>
    <row r="633" s="3" customFormat="1" x14ac:dyDescent="0.2"/>
    <row r="634" s="3" customFormat="1" x14ac:dyDescent="0.2"/>
    <row r="635" s="3" customFormat="1" x14ac:dyDescent="0.2"/>
    <row r="636" s="3" customFormat="1" x14ac:dyDescent="0.2"/>
    <row r="637" s="3" customFormat="1" x14ac:dyDescent="0.2"/>
    <row r="638" s="3" customFormat="1" x14ac:dyDescent="0.2"/>
    <row r="639" s="3" customFormat="1" x14ac:dyDescent="0.2"/>
    <row r="640" s="3" customFormat="1" x14ac:dyDescent="0.2"/>
    <row r="641" s="3" customFormat="1" x14ac:dyDescent="0.2"/>
    <row r="642" s="3" customFormat="1" x14ac:dyDescent="0.2"/>
    <row r="643" s="3" customFormat="1" x14ac:dyDescent="0.2"/>
    <row r="644" s="3" customFormat="1" x14ac:dyDescent="0.2"/>
    <row r="645" s="3" customFormat="1" x14ac:dyDescent="0.2"/>
    <row r="646" s="3" customFormat="1" x14ac:dyDescent="0.2"/>
    <row r="647" s="3" customFormat="1" x14ac:dyDescent="0.2"/>
    <row r="648" s="3" customFormat="1" x14ac:dyDescent="0.2"/>
    <row r="649" s="3" customFormat="1" x14ac:dyDescent="0.2"/>
    <row r="650" s="3" customFormat="1" x14ac:dyDescent="0.2"/>
    <row r="651" s="3" customFormat="1" x14ac:dyDescent="0.2"/>
    <row r="652" s="3" customFormat="1" x14ac:dyDescent="0.2"/>
    <row r="653" s="3" customFormat="1" x14ac:dyDescent="0.2"/>
    <row r="654" s="3" customFormat="1" x14ac:dyDescent="0.2"/>
    <row r="655" s="3" customFormat="1" x14ac:dyDescent="0.2"/>
    <row r="656" s="3" customFormat="1" x14ac:dyDescent="0.2"/>
    <row r="657" s="3" customFormat="1" x14ac:dyDescent="0.2"/>
    <row r="658" s="3" customFormat="1" x14ac:dyDescent="0.2"/>
    <row r="659" s="3" customFormat="1" x14ac:dyDescent="0.2"/>
    <row r="660" s="3" customFormat="1" x14ac:dyDescent="0.2"/>
    <row r="661" s="3" customFormat="1" x14ac:dyDescent="0.2"/>
    <row r="662" s="3" customFormat="1" x14ac:dyDescent="0.2"/>
    <row r="663" s="3" customFormat="1" x14ac:dyDescent="0.2"/>
    <row r="664" s="3" customFormat="1" x14ac:dyDescent="0.2"/>
    <row r="665" s="3" customFormat="1" x14ac:dyDescent="0.2"/>
    <row r="666" s="3" customFormat="1" x14ac:dyDescent="0.2"/>
    <row r="667" s="3" customFormat="1" x14ac:dyDescent="0.2"/>
    <row r="668" s="3" customFormat="1" x14ac:dyDescent="0.2"/>
    <row r="669" s="3" customFormat="1" x14ac:dyDescent="0.2"/>
    <row r="670" s="3" customFormat="1" x14ac:dyDescent="0.2"/>
    <row r="671" s="3" customFormat="1" x14ac:dyDescent="0.2"/>
    <row r="672" s="3" customFormat="1" x14ac:dyDescent="0.2"/>
    <row r="673" s="3" customFormat="1" x14ac:dyDescent="0.2"/>
    <row r="674" s="3" customFormat="1" x14ac:dyDescent="0.2"/>
    <row r="675" s="3" customFormat="1" x14ac:dyDescent="0.2"/>
    <row r="676" s="3" customFormat="1" x14ac:dyDescent="0.2"/>
    <row r="677" s="3" customFormat="1" x14ac:dyDescent="0.2"/>
    <row r="678" s="3" customFormat="1" x14ac:dyDescent="0.2"/>
    <row r="679" s="3" customFormat="1" x14ac:dyDescent="0.2"/>
    <row r="680" s="3" customFormat="1" x14ac:dyDescent="0.2"/>
    <row r="681" s="3" customFormat="1" x14ac:dyDescent="0.2"/>
    <row r="682" s="3" customFormat="1" x14ac:dyDescent="0.2"/>
    <row r="683" s="3" customFormat="1" x14ac:dyDescent="0.2"/>
    <row r="684" s="3" customFormat="1" x14ac:dyDescent="0.2"/>
    <row r="685" s="3" customFormat="1" x14ac:dyDescent="0.2"/>
    <row r="686" s="3" customFormat="1" x14ac:dyDescent="0.2"/>
    <row r="687" s="3" customFormat="1" x14ac:dyDescent="0.2"/>
    <row r="688" s="3" customFormat="1" x14ac:dyDescent="0.2"/>
    <row r="689" s="3" customFormat="1" x14ac:dyDescent="0.2"/>
    <row r="690" s="3" customFormat="1" x14ac:dyDescent="0.2"/>
    <row r="691" s="3" customFormat="1" x14ac:dyDescent="0.2"/>
    <row r="692" s="3" customFormat="1" x14ac:dyDescent="0.2"/>
    <row r="693" s="3" customFormat="1" x14ac:dyDescent="0.2"/>
    <row r="694" s="3" customFormat="1" x14ac:dyDescent="0.2"/>
    <row r="695" s="3" customFormat="1" x14ac:dyDescent="0.2"/>
    <row r="696" s="3" customFormat="1" x14ac:dyDescent="0.2"/>
    <row r="697" s="3" customFormat="1" x14ac:dyDescent="0.2"/>
    <row r="698" s="3" customFormat="1" x14ac:dyDescent="0.2"/>
    <row r="699" s="3" customFormat="1" x14ac:dyDescent="0.2"/>
    <row r="700" s="3" customFormat="1" x14ac:dyDescent="0.2"/>
    <row r="701" s="3" customFormat="1" x14ac:dyDescent="0.2"/>
    <row r="702" s="3" customFormat="1" x14ac:dyDescent="0.2"/>
    <row r="703" s="3" customFormat="1" x14ac:dyDescent="0.2"/>
    <row r="704" s="3" customFormat="1" x14ac:dyDescent="0.2"/>
    <row r="705" s="3" customFormat="1" x14ac:dyDescent="0.2"/>
    <row r="706" s="3" customFormat="1" x14ac:dyDescent="0.2"/>
    <row r="707" s="3" customFormat="1" x14ac:dyDescent="0.2"/>
    <row r="708" s="3" customFormat="1" x14ac:dyDescent="0.2"/>
    <row r="709" s="3" customFormat="1" x14ac:dyDescent="0.2"/>
    <row r="710" s="3" customFormat="1" x14ac:dyDescent="0.2"/>
    <row r="711" s="3" customFormat="1" x14ac:dyDescent="0.2"/>
    <row r="712" s="3" customFormat="1" x14ac:dyDescent="0.2"/>
    <row r="713" s="3" customFormat="1" x14ac:dyDescent="0.2"/>
    <row r="714" s="3" customFormat="1" x14ac:dyDescent="0.2"/>
    <row r="715" s="3" customFormat="1" x14ac:dyDescent="0.2"/>
    <row r="716" s="3" customFormat="1" x14ac:dyDescent="0.2"/>
    <row r="717" s="3" customFormat="1" x14ac:dyDescent="0.2"/>
    <row r="718" s="3" customFormat="1" x14ac:dyDescent="0.2"/>
    <row r="719" s="3" customFormat="1" x14ac:dyDescent="0.2"/>
    <row r="720" s="3" customFormat="1" x14ac:dyDescent="0.2"/>
    <row r="721" s="3" customFormat="1" x14ac:dyDescent="0.2"/>
    <row r="722" s="3" customFormat="1" x14ac:dyDescent="0.2"/>
    <row r="723" s="3" customFormat="1" x14ac:dyDescent="0.2"/>
    <row r="724" s="3" customFormat="1" x14ac:dyDescent="0.2"/>
    <row r="725" s="3" customFormat="1" x14ac:dyDescent="0.2"/>
    <row r="726" s="3" customFormat="1" x14ac:dyDescent="0.2"/>
    <row r="727" s="3" customFormat="1" x14ac:dyDescent="0.2"/>
    <row r="728" s="3" customFormat="1" x14ac:dyDescent="0.2"/>
    <row r="729" s="3" customFormat="1" x14ac:dyDescent="0.2"/>
    <row r="730" s="3" customFormat="1" x14ac:dyDescent="0.2"/>
    <row r="731" s="3" customFormat="1" x14ac:dyDescent="0.2"/>
    <row r="732" s="3" customFormat="1" x14ac:dyDescent="0.2"/>
    <row r="733" s="3" customFormat="1" x14ac:dyDescent="0.2"/>
    <row r="734" s="3" customFormat="1" x14ac:dyDescent="0.2"/>
    <row r="735" s="3" customFormat="1" x14ac:dyDescent="0.2"/>
    <row r="736" s="3" customFormat="1" x14ac:dyDescent="0.2"/>
    <row r="737" s="3" customFormat="1" x14ac:dyDescent="0.2"/>
    <row r="738" s="3" customFormat="1" x14ac:dyDescent="0.2"/>
    <row r="739" s="3" customFormat="1" x14ac:dyDescent="0.2"/>
    <row r="740" s="3" customFormat="1" x14ac:dyDescent="0.2"/>
    <row r="741" s="3" customFormat="1" x14ac:dyDescent="0.2"/>
    <row r="742" s="3" customFormat="1" x14ac:dyDescent="0.2"/>
    <row r="743" s="3" customFormat="1" x14ac:dyDescent="0.2"/>
    <row r="744" s="3" customFormat="1" x14ac:dyDescent="0.2"/>
    <row r="745" s="3" customFormat="1" x14ac:dyDescent="0.2"/>
    <row r="746" s="3" customFormat="1" x14ac:dyDescent="0.2"/>
    <row r="747" s="3" customFormat="1" x14ac:dyDescent="0.2"/>
    <row r="748" s="3" customFormat="1" x14ac:dyDescent="0.2"/>
    <row r="749" s="3" customFormat="1" x14ac:dyDescent="0.2"/>
    <row r="750" s="3" customFormat="1" x14ac:dyDescent="0.2"/>
    <row r="751" s="3" customFormat="1" x14ac:dyDescent="0.2"/>
    <row r="752" s="3" customFormat="1" x14ac:dyDescent="0.2"/>
    <row r="753" s="3" customFormat="1" x14ac:dyDescent="0.2"/>
    <row r="754" s="3" customFormat="1" x14ac:dyDescent="0.2"/>
    <row r="755" s="3" customFormat="1" x14ac:dyDescent="0.2"/>
    <row r="756" s="3" customFormat="1" x14ac:dyDescent="0.2"/>
    <row r="757" s="3" customFormat="1" x14ac:dyDescent="0.2"/>
    <row r="758" s="3" customFormat="1" x14ac:dyDescent="0.2"/>
    <row r="759" s="3" customFormat="1" x14ac:dyDescent="0.2"/>
    <row r="760" s="3" customFormat="1" x14ac:dyDescent="0.2"/>
    <row r="761" s="3" customFormat="1" x14ac:dyDescent="0.2"/>
    <row r="762" s="3" customFormat="1" x14ac:dyDescent="0.2"/>
    <row r="763" s="3" customFormat="1" x14ac:dyDescent="0.2"/>
    <row r="764" s="3" customFormat="1" x14ac:dyDescent="0.2"/>
    <row r="765" s="3" customFormat="1" x14ac:dyDescent="0.2"/>
    <row r="766" s="3" customFormat="1" x14ac:dyDescent="0.2"/>
    <row r="767" s="3" customFormat="1" x14ac:dyDescent="0.2"/>
    <row r="768" s="3" customFormat="1" x14ac:dyDescent="0.2"/>
    <row r="769" s="3" customFormat="1" x14ac:dyDescent="0.2"/>
    <row r="770" s="3" customFormat="1" x14ac:dyDescent="0.2"/>
    <row r="771" s="3" customFormat="1" x14ac:dyDescent="0.2"/>
    <row r="772" s="3" customFormat="1" x14ac:dyDescent="0.2"/>
    <row r="773" s="3" customFormat="1" x14ac:dyDescent="0.2"/>
    <row r="774" s="3" customFormat="1" x14ac:dyDescent="0.2"/>
    <row r="775" s="3" customFormat="1" x14ac:dyDescent="0.2"/>
    <row r="776" s="3" customFormat="1" x14ac:dyDescent="0.2"/>
    <row r="777" s="3" customFormat="1" x14ac:dyDescent="0.2"/>
    <row r="778" s="3" customFormat="1" x14ac:dyDescent="0.2"/>
    <row r="779" s="3" customFormat="1" x14ac:dyDescent="0.2"/>
    <row r="780" s="3" customFormat="1" x14ac:dyDescent="0.2"/>
    <row r="781" s="3" customFormat="1" x14ac:dyDescent="0.2"/>
    <row r="782" s="3" customFormat="1" x14ac:dyDescent="0.2"/>
    <row r="783" s="3" customFormat="1" x14ac:dyDescent="0.2"/>
    <row r="784" s="3" customFormat="1" x14ac:dyDescent="0.2"/>
    <row r="785" s="3" customFormat="1" x14ac:dyDescent="0.2"/>
    <row r="786" s="3" customFormat="1" x14ac:dyDescent="0.2"/>
    <row r="787" s="3" customFormat="1" x14ac:dyDescent="0.2"/>
    <row r="788" s="3" customFormat="1" x14ac:dyDescent="0.2"/>
    <row r="789" s="3" customFormat="1" x14ac:dyDescent="0.2"/>
    <row r="790" s="3" customFormat="1" x14ac:dyDescent="0.2"/>
    <row r="791" s="3" customFormat="1" x14ac:dyDescent="0.2"/>
    <row r="792" s="3" customFormat="1" x14ac:dyDescent="0.2"/>
    <row r="793" s="3" customFormat="1" x14ac:dyDescent="0.2"/>
    <row r="794" s="3" customFormat="1" x14ac:dyDescent="0.2"/>
    <row r="795" s="3" customFormat="1" x14ac:dyDescent="0.2"/>
    <row r="796" s="3" customFormat="1" x14ac:dyDescent="0.2"/>
    <row r="797" s="3" customFormat="1" x14ac:dyDescent="0.2"/>
    <row r="798" s="3" customFormat="1" x14ac:dyDescent="0.2"/>
    <row r="799" s="3" customFormat="1" x14ac:dyDescent="0.2"/>
    <row r="800" s="3" customFormat="1" x14ac:dyDescent="0.2"/>
    <row r="801" s="3" customFormat="1" x14ac:dyDescent="0.2"/>
    <row r="802" s="3" customFormat="1" x14ac:dyDescent="0.2"/>
    <row r="803" s="3" customFormat="1" x14ac:dyDescent="0.2"/>
    <row r="804" s="3" customFormat="1" x14ac:dyDescent="0.2"/>
    <row r="805" s="3" customFormat="1" x14ac:dyDescent="0.2"/>
    <row r="806" s="3" customFormat="1" x14ac:dyDescent="0.2"/>
    <row r="807" s="3" customFormat="1" x14ac:dyDescent="0.2"/>
    <row r="808" s="3" customFormat="1" x14ac:dyDescent="0.2"/>
    <row r="809" s="3" customFormat="1" x14ac:dyDescent="0.2"/>
    <row r="810" s="3" customFormat="1" x14ac:dyDescent="0.2"/>
    <row r="811" s="3" customFormat="1" x14ac:dyDescent="0.2"/>
    <row r="812" s="3" customFormat="1" x14ac:dyDescent="0.2"/>
    <row r="813" s="3" customFormat="1" x14ac:dyDescent="0.2"/>
    <row r="814" s="3" customFormat="1" x14ac:dyDescent="0.2"/>
    <row r="815" s="3" customFormat="1" x14ac:dyDescent="0.2"/>
    <row r="816" s="3" customFormat="1" x14ac:dyDescent="0.2"/>
    <row r="817" s="3" customFormat="1" x14ac:dyDescent="0.2"/>
    <row r="818" s="3" customFormat="1" x14ac:dyDescent="0.2"/>
    <row r="819" s="3" customFormat="1" x14ac:dyDescent="0.2"/>
    <row r="820" s="3" customFormat="1" x14ac:dyDescent="0.2"/>
    <row r="821" s="3" customFormat="1" x14ac:dyDescent="0.2"/>
    <row r="822" s="3" customFormat="1" x14ac:dyDescent="0.2"/>
    <row r="823" s="3" customFormat="1" x14ac:dyDescent="0.2"/>
    <row r="824" s="3" customFormat="1" x14ac:dyDescent="0.2"/>
    <row r="825" s="3" customFormat="1" x14ac:dyDescent="0.2"/>
    <row r="826" s="3" customFormat="1" x14ac:dyDescent="0.2"/>
    <row r="827" s="3" customFormat="1" x14ac:dyDescent="0.2"/>
    <row r="828" s="3" customFormat="1" x14ac:dyDescent="0.2"/>
    <row r="829" s="3" customFormat="1" x14ac:dyDescent="0.2"/>
    <row r="830" s="3" customFormat="1" x14ac:dyDescent="0.2"/>
    <row r="831" s="3" customFormat="1" x14ac:dyDescent="0.2"/>
    <row r="832" s="3" customFormat="1" x14ac:dyDescent="0.2"/>
    <row r="833" s="3" customFormat="1" x14ac:dyDescent="0.2"/>
    <row r="834" s="3" customFormat="1" x14ac:dyDescent="0.2"/>
    <row r="835" s="3" customFormat="1" x14ac:dyDescent="0.2"/>
    <row r="836" s="3" customFormat="1" x14ac:dyDescent="0.2"/>
    <row r="837" s="3" customFormat="1" x14ac:dyDescent="0.2"/>
    <row r="838" s="3" customFormat="1" x14ac:dyDescent="0.2"/>
    <row r="839" s="3" customFormat="1" x14ac:dyDescent="0.2"/>
    <row r="840" s="3" customFormat="1" x14ac:dyDescent="0.2"/>
    <row r="841" s="3" customFormat="1" x14ac:dyDescent="0.2"/>
    <row r="842" s="3" customFormat="1" x14ac:dyDescent="0.2"/>
    <row r="843" s="3" customFormat="1" x14ac:dyDescent="0.2"/>
    <row r="844" s="3" customFormat="1" x14ac:dyDescent="0.2"/>
    <row r="845" s="3" customFormat="1" x14ac:dyDescent="0.2"/>
    <row r="846" s="3" customFormat="1" x14ac:dyDescent="0.2"/>
    <row r="847" s="3" customFormat="1" x14ac:dyDescent="0.2"/>
    <row r="848" s="3" customFormat="1" x14ac:dyDescent="0.2"/>
    <row r="849" s="3" customFormat="1" x14ac:dyDescent="0.2"/>
    <row r="850" s="3" customFormat="1" x14ac:dyDescent="0.2"/>
    <row r="851" s="3" customFormat="1" x14ac:dyDescent="0.2"/>
    <row r="852" s="3" customFormat="1" x14ac:dyDescent="0.2"/>
    <row r="853" s="3" customFormat="1" x14ac:dyDescent="0.2"/>
    <row r="854" s="3" customFormat="1" x14ac:dyDescent="0.2"/>
    <row r="855" s="3" customFormat="1" x14ac:dyDescent="0.2"/>
    <row r="856" s="3" customFormat="1" x14ac:dyDescent="0.2"/>
    <row r="857" s="3" customFormat="1" x14ac:dyDescent="0.2"/>
    <row r="858" s="3" customFormat="1" x14ac:dyDescent="0.2"/>
    <row r="859" s="3" customFormat="1" x14ac:dyDescent="0.2"/>
    <row r="860" s="3" customFormat="1" x14ac:dyDescent="0.2"/>
    <row r="861" s="3" customFormat="1" x14ac:dyDescent="0.2"/>
    <row r="862" s="3" customFormat="1" x14ac:dyDescent="0.2"/>
    <row r="863" s="3" customFormat="1" x14ac:dyDescent="0.2"/>
    <row r="864" s="3" customFormat="1" x14ac:dyDescent="0.2"/>
    <row r="865" s="3" customFormat="1" x14ac:dyDescent="0.2"/>
    <row r="866" s="3" customFormat="1" x14ac:dyDescent="0.2"/>
    <row r="867" s="3" customFormat="1" x14ac:dyDescent="0.2"/>
    <row r="868" s="3" customFormat="1" x14ac:dyDescent="0.2"/>
    <row r="869" s="3" customFormat="1" x14ac:dyDescent="0.2"/>
    <row r="870" s="3" customFormat="1" x14ac:dyDescent="0.2"/>
    <row r="871" s="3" customFormat="1" x14ac:dyDescent="0.2"/>
    <row r="872" s="3" customFormat="1" x14ac:dyDescent="0.2"/>
    <row r="873" s="3" customFormat="1" x14ac:dyDescent="0.2"/>
    <row r="874" s="3" customFormat="1" x14ac:dyDescent="0.2"/>
    <row r="875" s="3" customFormat="1" x14ac:dyDescent="0.2"/>
    <row r="876" s="3" customFormat="1" x14ac:dyDescent="0.2"/>
    <row r="877" s="3" customFormat="1" x14ac:dyDescent="0.2"/>
    <row r="878" s="3" customFormat="1" x14ac:dyDescent="0.2"/>
    <row r="879" s="3" customFormat="1" x14ac:dyDescent="0.2"/>
    <row r="880" s="3" customFormat="1" x14ac:dyDescent="0.2"/>
    <row r="881" s="3" customFormat="1" x14ac:dyDescent="0.2"/>
    <row r="882" s="3" customFormat="1" x14ac:dyDescent="0.2"/>
    <row r="883" s="3" customFormat="1" x14ac:dyDescent="0.2"/>
    <row r="884" s="3" customFormat="1" x14ac:dyDescent="0.2"/>
    <row r="885" s="3" customFormat="1" x14ac:dyDescent="0.2"/>
    <row r="886" s="3" customFormat="1" x14ac:dyDescent="0.2"/>
    <row r="887" s="3" customFormat="1" x14ac:dyDescent="0.2"/>
    <row r="888" s="3" customFormat="1" x14ac:dyDescent="0.2"/>
    <row r="889" s="3" customFormat="1" x14ac:dyDescent="0.2"/>
    <row r="890" s="3" customFormat="1" x14ac:dyDescent="0.2"/>
    <row r="891" s="3" customFormat="1" x14ac:dyDescent="0.2"/>
    <row r="892" s="3" customFormat="1" x14ac:dyDescent="0.2"/>
    <row r="893" s="3" customFormat="1" x14ac:dyDescent="0.2"/>
    <row r="894" s="3" customFormat="1" x14ac:dyDescent="0.2"/>
    <row r="895" s="3" customFormat="1" x14ac:dyDescent="0.2"/>
    <row r="896" s="3" customFormat="1" x14ac:dyDescent="0.2"/>
    <row r="897" s="3" customFormat="1" x14ac:dyDescent="0.2"/>
    <row r="898" s="3" customFormat="1" x14ac:dyDescent="0.2"/>
    <row r="899" s="3" customFormat="1" x14ac:dyDescent="0.2"/>
    <row r="900" s="3" customFormat="1" x14ac:dyDescent="0.2"/>
    <row r="901" s="3" customFormat="1" x14ac:dyDescent="0.2"/>
    <row r="902" s="3" customFormat="1" x14ac:dyDescent="0.2"/>
    <row r="903" s="3" customFormat="1" x14ac:dyDescent="0.2"/>
    <row r="904" s="3" customFormat="1" x14ac:dyDescent="0.2"/>
    <row r="905" s="3" customFormat="1" x14ac:dyDescent="0.2"/>
    <row r="906" s="3" customFormat="1" x14ac:dyDescent="0.2"/>
    <row r="907" s="3" customFormat="1" x14ac:dyDescent="0.2"/>
    <row r="908" s="3" customFormat="1" x14ac:dyDescent="0.2"/>
    <row r="909" s="3" customFormat="1" x14ac:dyDescent="0.2"/>
    <row r="910" s="3" customFormat="1" x14ac:dyDescent="0.2"/>
    <row r="911" s="3" customFormat="1" x14ac:dyDescent="0.2"/>
    <row r="912" s="3" customFormat="1" x14ac:dyDescent="0.2"/>
    <row r="913" s="3" customFormat="1" x14ac:dyDescent="0.2"/>
    <row r="914" s="3" customFormat="1" x14ac:dyDescent="0.2"/>
    <row r="915" s="3" customFormat="1" x14ac:dyDescent="0.2"/>
    <row r="916" s="3" customFormat="1" x14ac:dyDescent="0.2"/>
    <row r="917" s="3" customFormat="1" x14ac:dyDescent="0.2"/>
    <row r="918" s="3" customFormat="1" x14ac:dyDescent="0.2"/>
    <row r="919" s="3" customFormat="1" x14ac:dyDescent="0.2"/>
    <row r="920" s="3" customFormat="1" x14ac:dyDescent="0.2"/>
    <row r="921" s="3" customFormat="1" x14ac:dyDescent="0.2"/>
    <row r="922" s="3" customFormat="1" x14ac:dyDescent="0.2"/>
    <row r="923" s="3" customFormat="1" x14ac:dyDescent="0.2"/>
    <row r="924" s="3" customFormat="1" x14ac:dyDescent="0.2"/>
    <row r="925" s="3" customFormat="1" x14ac:dyDescent="0.2"/>
    <row r="926" s="3" customFormat="1" x14ac:dyDescent="0.2"/>
    <row r="927" s="3" customFormat="1" x14ac:dyDescent="0.2"/>
    <row r="928" s="3" customFormat="1" x14ac:dyDescent="0.2"/>
    <row r="929" s="3" customFormat="1" x14ac:dyDescent="0.2"/>
    <row r="930" s="3" customFormat="1" x14ac:dyDescent="0.2"/>
    <row r="931" s="3" customFormat="1" x14ac:dyDescent="0.2"/>
    <row r="932" s="3" customFormat="1" x14ac:dyDescent="0.2"/>
    <row r="933" s="3" customFormat="1" x14ac:dyDescent="0.2"/>
    <row r="934" s="3" customFormat="1" x14ac:dyDescent="0.2"/>
    <row r="935" s="3" customFormat="1" x14ac:dyDescent="0.2"/>
    <row r="936" s="3" customFormat="1" x14ac:dyDescent="0.2"/>
    <row r="937" s="3" customFormat="1" x14ac:dyDescent="0.2"/>
    <row r="938" s="3" customFormat="1" x14ac:dyDescent="0.2"/>
    <row r="939" s="3" customFormat="1" x14ac:dyDescent="0.2"/>
    <row r="940" s="3" customFormat="1" x14ac:dyDescent="0.2"/>
    <row r="941" s="3" customFormat="1" x14ac:dyDescent="0.2"/>
    <row r="942" s="3" customFormat="1" x14ac:dyDescent="0.2"/>
    <row r="943" s="3" customFormat="1" x14ac:dyDescent="0.2"/>
    <row r="944" s="3" customFormat="1" x14ac:dyDescent="0.2"/>
    <row r="945" s="3" customFormat="1" x14ac:dyDescent="0.2"/>
    <row r="946" s="3" customFormat="1" x14ac:dyDescent="0.2"/>
    <row r="947" s="3" customFormat="1" x14ac:dyDescent="0.2"/>
    <row r="948" s="3" customFormat="1" x14ac:dyDescent="0.2"/>
    <row r="949" s="3" customFormat="1" x14ac:dyDescent="0.2"/>
    <row r="950" s="3" customFormat="1" x14ac:dyDescent="0.2"/>
    <row r="951" s="3" customFormat="1" x14ac:dyDescent="0.2"/>
    <row r="952" s="3" customFormat="1" x14ac:dyDescent="0.2"/>
    <row r="953" s="3" customFormat="1" x14ac:dyDescent="0.2"/>
    <row r="954" s="3" customFormat="1" x14ac:dyDescent="0.2"/>
    <row r="955" s="3" customFormat="1" x14ac:dyDescent="0.2"/>
    <row r="956" s="3" customFormat="1" x14ac:dyDescent="0.2"/>
    <row r="957" s="3" customFormat="1" x14ac:dyDescent="0.2"/>
    <row r="958" s="3" customFormat="1" x14ac:dyDescent="0.2"/>
    <row r="959" s="3" customFormat="1" x14ac:dyDescent="0.2"/>
    <row r="960" s="3" customFormat="1" x14ac:dyDescent="0.2"/>
    <row r="961" s="3" customFormat="1" x14ac:dyDescent="0.2"/>
    <row r="962" s="3" customFormat="1" x14ac:dyDescent="0.2"/>
    <row r="963" s="3" customFormat="1" x14ac:dyDescent="0.2"/>
    <row r="964" s="3" customFormat="1" x14ac:dyDescent="0.2"/>
    <row r="965" s="3" customFormat="1" x14ac:dyDescent="0.2"/>
    <row r="966" s="3" customFormat="1" x14ac:dyDescent="0.2"/>
    <row r="967" s="3" customFormat="1" x14ac:dyDescent="0.2"/>
    <row r="968" s="3" customFormat="1" x14ac:dyDescent="0.2"/>
    <row r="969" s="3" customFormat="1" x14ac:dyDescent="0.2"/>
    <row r="970" s="3" customFormat="1" x14ac:dyDescent="0.2"/>
    <row r="971" s="3" customFormat="1" x14ac:dyDescent="0.2"/>
    <row r="972" s="3" customFormat="1" x14ac:dyDescent="0.2"/>
    <row r="973" s="3" customFormat="1" x14ac:dyDescent="0.2"/>
    <row r="974" s="3" customFormat="1" x14ac:dyDescent="0.2"/>
    <row r="975" s="3" customFormat="1" x14ac:dyDescent="0.2"/>
    <row r="976" s="3" customFormat="1" x14ac:dyDescent="0.2"/>
    <row r="977" s="3" customFormat="1" x14ac:dyDescent="0.2"/>
    <row r="978" s="3" customFormat="1" x14ac:dyDescent="0.2"/>
    <row r="979" s="3" customFormat="1" x14ac:dyDescent="0.2"/>
    <row r="980" s="3" customFormat="1" x14ac:dyDescent="0.2"/>
    <row r="981" s="3" customFormat="1" x14ac:dyDescent="0.2"/>
    <row r="982" s="3" customFormat="1" x14ac:dyDescent="0.2"/>
    <row r="983" s="3" customFormat="1" x14ac:dyDescent="0.2"/>
    <row r="984" s="3" customFormat="1" x14ac:dyDescent="0.2"/>
    <row r="985" s="3" customFormat="1" x14ac:dyDescent="0.2"/>
    <row r="986" s="3" customFormat="1" x14ac:dyDescent="0.2"/>
    <row r="987" s="3" customFormat="1" x14ac:dyDescent="0.2"/>
    <row r="988" s="3" customFormat="1" x14ac:dyDescent="0.2"/>
    <row r="989" s="3" customFormat="1" x14ac:dyDescent="0.2"/>
    <row r="990" s="3" customFormat="1" x14ac:dyDescent="0.2"/>
    <row r="991" s="3" customFormat="1" x14ac:dyDescent="0.2"/>
    <row r="992" s="3" customFormat="1" x14ac:dyDescent="0.2"/>
    <row r="993" s="3" customFormat="1" x14ac:dyDescent="0.2"/>
    <row r="994" s="3" customFormat="1" x14ac:dyDescent="0.2"/>
    <row r="995" s="3" customFormat="1" x14ac:dyDescent="0.2"/>
    <row r="996" s="3" customFormat="1" x14ac:dyDescent="0.2"/>
    <row r="997" s="3" customFormat="1" x14ac:dyDescent="0.2"/>
    <row r="998" s="3" customFormat="1" x14ac:dyDescent="0.2"/>
    <row r="999" s="3" customFormat="1" x14ac:dyDescent="0.2"/>
    <row r="1000" s="3" customFormat="1" x14ac:dyDescent="0.2"/>
    <row r="1001" s="3" customFormat="1" x14ac:dyDescent="0.2"/>
    <row r="1002" s="3" customFormat="1" x14ac:dyDescent="0.2"/>
    <row r="1003" s="3" customFormat="1" x14ac:dyDescent="0.2"/>
    <row r="1004" s="3" customFormat="1" x14ac:dyDescent="0.2"/>
    <row r="1005" s="3" customFormat="1" x14ac:dyDescent="0.2"/>
    <row r="1006" s="3" customFormat="1" x14ac:dyDescent="0.2"/>
    <row r="1007" s="3" customFormat="1" x14ac:dyDescent="0.2"/>
    <row r="1008" s="3" customFormat="1" x14ac:dyDescent="0.2"/>
    <row r="1009" s="3" customFormat="1" x14ac:dyDescent="0.2"/>
    <row r="1010" s="3" customFormat="1" x14ac:dyDescent="0.2"/>
    <row r="1011" s="3" customFormat="1" x14ac:dyDescent="0.2"/>
    <row r="1012" s="3" customFormat="1" x14ac:dyDescent="0.2"/>
    <row r="1013" s="3" customFormat="1" x14ac:dyDescent="0.2"/>
    <row r="1014" s="3" customFormat="1" x14ac:dyDescent="0.2"/>
    <row r="1015" s="3" customFormat="1" x14ac:dyDescent="0.2"/>
    <row r="1016" s="3" customFormat="1" x14ac:dyDescent="0.2"/>
    <row r="1017" s="3" customFormat="1" x14ac:dyDescent="0.2"/>
    <row r="1018" s="3" customFormat="1" x14ac:dyDescent="0.2"/>
    <row r="1019" s="3" customFormat="1" x14ac:dyDescent="0.2"/>
    <row r="1020" s="3" customFormat="1" x14ac:dyDescent="0.2"/>
    <row r="1021" s="3" customFormat="1" x14ac:dyDescent="0.2"/>
    <row r="1022" s="3" customFormat="1" x14ac:dyDescent="0.2"/>
    <row r="1023" s="3" customFormat="1" x14ac:dyDescent="0.2"/>
    <row r="1024" s="3" customFormat="1" x14ac:dyDescent="0.2"/>
    <row r="1025" s="3" customFormat="1" x14ac:dyDescent="0.2"/>
    <row r="1026" s="3" customFormat="1" x14ac:dyDescent="0.2"/>
    <row r="1027" s="3" customFormat="1" x14ac:dyDescent="0.2"/>
    <row r="1028" s="3" customFormat="1" x14ac:dyDescent="0.2"/>
    <row r="1029" s="3" customFormat="1" x14ac:dyDescent="0.2"/>
    <row r="1030" s="3" customFormat="1" x14ac:dyDescent="0.2"/>
    <row r="1031" s="3" customFormat="1" x14ac:dyDescent="0.2"/>
    <row r="1032" s="3" customFormat="1" x14ac:dyDescent="0.2"/>
    <row r="1033" s="3" customFormat="1" x14ac:dyDescent="0.2"/>
    <row r="1034" s="3" customFormat="1" x14ac:dyDescent="0.2"/>
    <row r="1035" s="3" customFormat="1" x14ac:dyDescent="0.2"/>
    <row r="1036" s="3" customFormat="1" x14ac:dyDescent="0.2"/>
    <row r="1037" s="3" customFormat="1" x14ac:dyDescent="0.2"/>
    <row r="1038" s="3" customFormat="1" x14ac:dyDescent="0.2"/>
    <row r="1039" s="3" customFormat="1" x14ac:dyDescent="0.2"/>
    <row r="1040" s="3" customFormat="1" x14ac:dyDescent="0.2"/>
    <row r="1041" s="3" customFormat="1" x14ac:dyDescent="0.2"/>
    <row r="1042" s="3" customFormat="1" x14ac:dyDescent="0.2"/>
    <row r="1043" s="3" customFormat="1" x14ac:dyDescent="0.2"/>
    <row r="1044" s="3" customFormat="1" x14ac:dyDescent="0.2"/>
    <row r="1045" s="3" customFormat="1" x14ac:dyDescent="0.2"/>
    <row r="1046" s="3" customFormat="1" x14ac:dyDescent="0.2"/>
    <row r="1047" s="3" customFormat="1" x14ac:dyDescent="0.2"/>
    <row r="1048" s="3" customFormat="1" x14ac:dyDescent="0.2"/>
    <row r="1049" s="3" customFormat="1" x14ac:dyDescent="0.2"/>
    <row r="1050" s="3" customFormat="1" x14ac:dyDescent="0.2"/>
    <row r="1051" s="3" customFormat="1" x14ac:dyDescent="0.2"/>
    <row r="1052" s="3" customFormat="1" x14ac:dyDescent="0.2"/>
    <row r="1053" s="3" customFormat="1" x14ac:dyDescent="0.2"/>
    <row r="1054" s="3" customFormat="1" x14ac:dyDescent="0.2"/>
    <row r="1055" s="3" customFormat="1" x14ac:dyDescent="0.2"/>
    <row r="1056" s="3" customFormat="1" x14ac:dyDescent="0.2"/>
    <row r="1057" s="3" customFormat="1" x14ac:dyDescent="0.2"/>
    <row r="1058" s="3" customFormat="1" x14ac:dyDescent="0.2"/>
    <row r="1059" s="3" customFormat="1" x14ac:dyDescent="0.2"/>
    <row r="1060" s="3" customFormat="1" x14ac:dyDescent="0.2"/>
    <row r="1061" s="3" customFormat="1" x14ac:dyDescent="0.2"/>
    <row r="1062" s="3" customFormat="1" x14ac:dyDescent="0.2"/>
    <row r="1063" s="3" customFormat="1" x14ac:dyDescent="0.2"/>
    <row r="1064" s="3" customFormat="1" x14ac:dyDescent="0.2"/>
    <row r="1065" s="3" customFormat="1" x14ac:dyDescent="0.2"/>
    <row r="1066" s="3" customFormat="1" x14ac:dyDescent="0.2"/>
    <row r="1067" s="3" customFormat="1" x14ac:dyDescent="0.2"/>
    <row r="1068" s="3" customFormat="1" x14ac:dyDescent="0.2"/>
    <row r="1069" s="3" customFormat="1" x14ac:dyDescent="0.2"/>
    <row r="1070" s="3" customFormat="1" x14ac:dyDescent="0.2"/>
    <row r="1071" s="3" customFormat="1" x14ac:dyDescent="0.2"/>
    <row r="1072" s="3" customFormat="1" x14ac:dyDescent="0.2"/>
    <row r="1073" s="3" customFormat="1" x14ac:dyDescent="0.2"/>
    <row r="1074" s="3" customFormat="1" x14ac:dyDescent="0.2"/>
    <row r="1075" s="3" customFormat="1" x14ac:dyDescent="0.2"/>
    <row r="1076" s="3" customFormat="1" x14ac:dyDescent="0.2"/>
    <row r="1077" s="3" customFormat="1" x14ac:dyDescent="0.2"/>
    <row r="1078" s="3" customFormat="1" x14ac:dyDescent="0.2"/>
    <row r="1079" s="3" customFormat="1" x14ac:dyDescent="0.2"/>
    <row r="1080" s="3" customFormat="1" x14ac:dyDescent="0.2"/>
    <row r="1081" s="3" customFormat="1" x14ac:dyDescent="0.2"/>
    <row r="1082" s="3" customFormat="1" x14ac:dyDescent="0.2"/>
    <row r="1083" s="3" customFormat="1" x14ac:dyDescent="0.2"/>
    <row r="1084" s="3" customFormat="1" x14ac:dyDescent="0.2"/>
    <row r="1085" s="3" customFormat="1" x14ac:dyDescent="0.2"/>
    <row r="1086" s="3" customFormat="1" x14ac:dyDescent="0.2"/>
    <row r="1087" s="3" customFormat="1" x14ac:dyDescent="0.2"/>
    <row r="1088" s="3" customFormat="1" x14ac:dyDescent="0.2"/>
    <row r="1089" s="3" customFormat="1" x14ac:dyDescent="0.2"/>
    <row r="1090" s="3" customFormat="1" x14ac:dyDescent="0.2"/>
    <row r="1091" s="3" customFormat="1" x14ac:dyDescent="0.2"/>
    <row r="1092" s="3" customFormat="1" x14ac:dyDescent="0.2"/>
    <row r="1093" s="3" customFormat="1" x14ac:dyDescent="0.2"/>
    <row r="1094" s="3" customFormat="1" x14ac:dyDescent="0.2"/>
    <row r="1095" s="3" customFormat="1" x14ac:dyDescent="0.2"/>
    <row r="1096" s="3" customFormat="1" x14ac:dyDescent="0.2"/>
    <row r="1097" s="3" customFormat="1" x14ac:dyDescent="0.2"/>
    <row r="1098" s="3" customFormat="1" x14ac:dyDescent="0.2"/>
    <row r="1099" s="3" customFormat="1" x14ac:dyDescent="0.2"/>
    <row r="1100" s="3" customFormat="1" x14ac:dyDescent="0.2"/>
    <row r="1101" s="3" customFormat="1" x14ac:dyDescent="0.2"/>
    <row r="1102" s="3" customFormat="1" x14ac:dyDescent="0.2"/>
    <row r="1103" s="3" customFormat="1" x14ac:dyDescent="0.2"/>
    <row r="1104" s="3" customFormat="1" x14ac:dyDescent="0.2"/>
  </sheetData>
  <mergeCells count="59">
    <mergeCell ref="B25:B28"/>
    <mergeCell ref="H2:K2"/>
    <mergeCell ref="A8:K8"/>
    <mergeCell ref="A9:K9"/>
    <mergeCell ref="A11:A19"/>
    <mergeCell ref="B11:B19"/>
    <mergeCell ref="C11:C19"/>
    <mergeCell ref="D11:D19"/>
    <mergeCell ref="E11:E19"/>
    <mergeCell ref="F11:F19"/>
    <mergeCell ref="G11:G19"/>
    <mergeCell ref="H11:H19"/>
    <mergeCell ref="I11:I19"/>
    <mergeCell ref="J11:J19"/>
    <mergeCell ref="K11:K19"/>
    <mergeCell ref="B21:B24"/>
    <mergeCell ref="B73:B76"/>
    <mergeCell ref="B29:B32"/>
    <mergeCell ref="B33:B36"/>
    <mergeCell ref="B37:B40"/>
    <mergeCell ref="B41:B44"/>
    <mergeCell ref="B45:B48"/>
    <mergeCell ref="B49:B52"/>
    <mergeCell ref="B53:B56"/>
    <mergeCell ref="B57:B60"/>
    <mergeCell ref="B61:B64"/>
    <mergeCell ref="B65:B68"/>
    <mergeCell ref="B69:B72"/>
    <mergeCell ref="B121:B124"/>
    <mergeCell ref="B77:B80"/>
    <mergeCell ref="B81:B84"/>
    <mergeCell ref="B85:B88"/>
    <mergeCell ref="B89:B92"/>
    <mergeCell ref="B93:B96"/>
    <mergeCell ref="B97:B100"/>
    <mergeCell ref="B101:B104"/>
    <mergeCell ref="B105:B108"/>
    <mergeCell ref="B109:B112"/>
    <mergeCell ref="B113:B116"/>
    <mergeCell ref="B117:B120"/>
    <mergeCell ref="B169:B172"/>
    <mergeCell ref="B125:B128"/>
    <mergeCell ref="B129:B132"/>
    <mergeCell ref="B133:B136"/>
    <mergeCell ref="B137:B140"/>
    <mergeCell ref="B141:B144"/>
    <mergeCell ref="B145:B148"/>
    <mergeCell ref="B149:B152"/>
    <mergeCell ref="B153:B156"/>
    <mergeCell ref="B157:B160"/>
    <mergeCell ref="B161:B164"/>
    <mergeCell ref="B165:B168"/>
    <mergeCell ref="H194:J194"/>
    <mergeCell ref="B173:B176"/>
    <mergeCell ref="B177:B180"/>
    <mergeCell ref="B181:B184"/>
    <mergeCell ref="B185:B188"/>
    <mergeCell ref="A190:K190"/>
    <mergeCell ref="H193:J193"/>
  </mergeCells>
  <printOptions horizontalCentered="1" verticalCentered="1" gridLines="1"/>
  <pageMargins left="0.39370078740157483" right="0" top="0.19685039370078741" bottom="0.19685039370078741" header="0" footer="0"/>
  <pageSetup paperSize="9" scale="68" orientation="landscape" r:id="rId1"/>
  <headerFooter>
    <oddFooter>&amp;A&amp;RPagina &amp;P</oddFooter>
  </headerFooter>
  <rowBreaks count="4" manualBreakCount="4">
    <brk id="48" max="10" man="1"/>
    <brk id="84" max="10" man="1"/>
    <brk id="120" max="10" man="1"/>
    <brk id="156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AA1104"/>
  <sheetViews>
    <sheetView showZeros="0" tabSelected="1" defaultGridColor="0" colorId="11" zoomScaleNormal="100" workbookViewId="0">
      <pane ySplit="20" topLeftCell="A188" activePane="bottomLeft" state="frozen"/>
      <selection pane="bottomLeft" activeCell="M187" sqref="M187"/>
    </sheetView>
  </sheetViews>
  <sheetFormatPr defaultRowHeight="12" x14ac:dyDescent="0.2"/>
  <cols>
    <col min="1" max="1" width="83.5703125" style="3" customWidth="1"/>
    <col min="2" max="3" width="6.28515625" style="3" customWidth="1"/>
    <col min="4" max="9" width="13.7109375" style="3" customWidth="1"/>
    <col min="10" max="10" width="11.85546875" style="3" customWidth="1"/>
    <col min="11" max="11" width="13.7109375" style="3" customWidth="1"/>
    <col min="12" max="12" width="5.5703125" style="3" customWidth="1"/>
    <col min="13" max="13" width="40.5703125" style="3" customWidth="1"/>
    <col min="14" max="16384" width="9.140625" style="3"/>
  </cols>
  <sheetData>
    <row r="1" spans="1:27" ht="14.1" customHeigh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27" ht="14.1" customHeight="1" x14ac:dyDescent="0.3">
      <c r="A2" s="4" t="s">
        <v>1</v>
      </c>
      <c r="B2" s="5"/>
      <c r="C2" s="5"/>
      <c r="D2" s="2"/>
      <c r="E2" s="5"/>
      <c r="F2" s="5"/>
      <c r="G2" s="2"/>
      <c r="H2" s="161" t="s">
        <v>142</v>
      </c>
      <c r="I2" s="161"/>
      <c r="J2" s="161"/>
      <c r="K2" s="161"/>
      <c r="P2" s="6"/>
      <c r="R2" s="7"/>
      <c r="V2" s="7"/>
    </row>
    <row r="3" spans="1:27" ht="14.1" customHeight="1" x14ac:dyDescent="0.3">
      <c r="A3" s="1" t="s">
        <v>116</v>
      </c>
      <c r="B3" s="5"/>
      <c r="C3" s="5"/>
      <c r="D3" s="2"/>
      <c r="E3" s="2"/>
      <c r="F3" s="2"/>
      <c r="G3" s="8"/>
      <c r="H3" s="2"/>
      <c r="I3" s="2"/>
      <c r="J3" s="2"/>
      <c r="K3" s="9"/>
      <c r="AA3" s="10"/>
    </row>
    <row r="4" spans="1:27" ht="12" customHeight="1" x14ac:dyDescent="0.2">
      <c r="A4" s="63" t="s">
        <v>137</v>
      </c>
      <c r="B4" s="5"/>
      <c r="C4" s="5"/>
      <c r="D4" s="2"/>
      <c r="E4" s="2"/>
      <c r="F4" s="2"/>
      <c r="G4" s="8"/>
      <c r="H4" s="2"/>
      <c r="I4" s="2"/>
      <c r="J4" s="2"/>
      <c r="K4" s="9"/>
      <c r="AA4" s="10"/>
    </row>
    <row r="5" spans="1:27" ht="12" customHeight="1" x14ac:dyDescent="0.2">
      <c r="A5" s="64" t="s">
        <v>138</v>
      </c>
      <c r="B5" s="5"/>
      <c r="C5" s="5"/>
      <c r="D5" s="2"/>
      <c r="E5" s="2"/>
      <c r="F5" s="2"/>
      <c r="G5" s="8"/>
      <c r="H5" s="2"/>
      <c r="I5" s="2"/>
      <c r="J5" s="2"/>
      <c r="K5" s="2"/>
      <c r="AA5" s="10"/>
    </row>
    <row r="6" spans="1:27" ht="12" customHeight="1" x14ac:dyDescent="0.2">
      <c r="A6" s="64" t="s">
        <v>139</v>
      </c>
      <c r="B6" s="5"/>
      <c r="C6" s="5"/>
      <c r="D6" s="2"/>
      <c r="E6" s="2"/>
      <c r="F6" s="2"/>
      <c r="G6" s="8"/>
      <c r="H6" s="2"/>
      <c r="I6" s="2"/>
      <c r="J6" s="2"/>
      <c r="K6" s="9"/>
      <c r="AA6" s="10"/>
    </row>
    <row r="7" spans="1:27" ht="12" customHeight="1" x14ac:dyDescent="0.2">
      <c r="A7" s="64" t="s">
        <v>140</v>
      </c>
      <c r="B7" s="5"/>
      <c r="C7" s="5"/>
      <c r="D7" s="2"/>
      <c r="E7" s="2"/>
      <c r="F7" s="2"/>
      <c r="G7" s="8"/>
      <c r="H7" s="2"/>
      <c r="I7" s="2"/>
      <c r="J7" s="2"/>
      <c r="K7" s="9"/>
      <c r="AA7" s="10"/>
    </row>
    <row r="8" spans="1:27" ht="15" x14ac:dyDescent="0.3">
      <c r="A8" s="162" t="s">
        <v>2</v>
      </c>
      <c r="B8" s="162"/>
      <c r="C8" s="162"/>
      <c r="D8" s="162"/>
      <c r="E8" s="162"/>
      <c r="F8" s="162"/>
      <c r="G8" s="162"/>
      <c r="H8" s="162"/>
      <c r="I8" s="162"/>
      <c r="J8" s="162"/>
      <c r="K8" s="162"/>
    </row>
    <row r="9" spans="1:27" ht="15" x14ac:dyDescent="0.3">
      <c r="A9" s="162" t="s">
        <v>141</v>
      </c>
      <c r="B9" s="162"/>
      <c r="C9" s="162"/>
      <c r="D9" s="162"/>
      <c r="E9" s="162"/>
      <c r="F9" s="162"/>
      <c r="G9" s="162"/>
      <c r="H9" s="162"/>
      <c r="I9" s="162"/>
      <c r="J9" s="162"/>
      <c r="K9" s="162"/>
    </row>
    <row r="10" spans="1:27" ht="13.5" thickBot="1" x14ac:dyDescent="0.25">
      <c r="A10" s="11"/>
      <c r="B10" s="12"/>
      <c r="C10" s="12"/>
      <c r="D10" s="2"/>
      <c r="E10" s="2"/>
      <c r="F10" s="2"/>
      <c r="G10" s="2"/>
      <c r="H10" s="2"/>
      <c r="I10" s="2"/>
      <c r="J10" s="2"/>
      <c r="K10" s="13" t="s">
        <v>3</v>
      </c>
    </row>
    <row r="11" spans="1:27" ht="12" customHeight="1" x14ac:dyDescent="0.2">
      <c r="A11" s="163" t="s">
        <v>4</v>
      </c>
      <c r="B11" s="165" t="s">
        <v>5</v>
      </c>
      <c r="C11" s="167" t="s">
        <v>6</v>
      </c>
      <c r="D11" s="165" t="s">
        <v>7</v>
      </c>
      <c r="E11" s="169" t="s">
        <v>8</v>
      </c>
      <c r="F11" s="165" t="s">
        <v>9</v>
      </c>
      <c r="G11" s="165" t="s">
        <v>10</v>
      </c>
      <c r="H11" s="169" t="s">
        <v>11</v>
      </c>
      <c r="I11" s="165" t="s">
        <v>12</v>
      </c>
      <c r="J11" s="169" t="s">
        <v>13</v>
      </c>
      <c r="K11" s="165" t="s">
        <v>14</v>
      </c>
    </row>
    <row r="12" spans="1:27" ht="12" customHeight="1" x14ac:dyDescent="0.2">
      <c r="A12" s="164"/>
      <c r="B12" s="166"/>
      <c r="C12" s="168"/>
      <c r="D12" s="166"/>
      <c r="E12" s="170"/>
      <c r="F12" s="166"/>
      <c r="G12" s="166"/>
      <c r="H12" s="170"/>
      <c r="I12" s="166"/>
      <c r="J12" s="170" t="s">
        <v>15</v>
      </c>
      <c r="K12" s="166"/>
    </row>
    <row r="13" spans="1:27" ht="12" customHeight="1" x14ac:dyDescent="0.2">
      <c r="A13" s="164"/>
      <c r="B13" s="166"/>
      <c r="C13" s="168"/>
      <c r="D13" s="166"/>
      <c r="E13" s="170"/>
      <c r="F13" s="166"/>
      <c r="G13" s="166"/>
      <c r="H13" s="170"/>
      <c r="I13" s="166"/>
      <c r="J13" s="170" t="s">
        <v>16</v>
      </c>
      <c r="K13" s="166"/>
    </row>
    <row r="14" spans="1:27" ht="12" customHeight="1" x14ac:dyDescent="0.2">
      <c r="A14" s="164"/>
      <c r="B14" s="166"/>
      <c r="C14" s="168"/>
      <c r="D14" s="166"/>
      <c r="E14" s="170"/>
      <c r="F14" s="166"/>
      <c r="G14" s="166"/>
      <c r="H14" s="170"/>
      <c r="I14" s="166"/>
      <c r="J14" s="170" t="s">
        <v>17</v>
      </c>
      <c r="K14" s="166"/>
    </row>
    <row r="15" spans="1:27" ht="12" customHeight="1" x14ac:dyDescent="0.2">
      <c r="A15" s="164"/>
      <c r="B15" s="166"/>
      <c r="C15" s="168"/>
      <c r="D15" s="166"/>
      <c r="E15" s="170"/>
      <c r="F15" s="166"/>
      <c r="G15" s="166"/>
      <c r="H15" s="170"/>
      <c r="I15" s="166"/>
      <c r="J15" s="170"/>
      <c r="K15" s="166"/>
    </row>
    <row r="16" spans="1:27" ht="12" customHeight="1" x14ac:dyDescent="0.2">
      <c r="A16" s="164"/>
      <c r="B16" s="166"/>
      <c r="C16" s="168"/>
      <c r="D16" s="166"/>
      <c r="E16" s="170"/>
      <c r="F16" s="166"/>
      <c r="G16" s="166"/>
      <c r="H16" s="170"/>
      <c r="I16" s="166"/>
      <c r="J16" s="170"/>
      <c r="K16" s="166"/>
    </row>
    <row r="17" spans="1:14" ht="12" customHeight="1" x14ac:dyDescent="0.2">
      <c r="A17" s="164"/>
      <c r="B17" s="166"/>
      <c r="C17" s="168"/>
      <c r="D17" s="166"/>
      <c r="E17" s="170"/>
      <c r="F17" s="166"/>
      <c r="G17" s="166"/>
      <c r="H17" s="170"/>
      <c r="I17" s="166"/>
      <c r="J17" s="170"/>
      <c r="K17" s="166"/>
    </row>
    <row r="18" spans="1:14" ht="12" customHeight="1" x14ac:dyDescent="0.2">
      <c r="A18" s="164"/>
      <c r="B18" s="166"/>
      <c r="C18" s="168"/>
      <c r="D18" s="166"/>
      <c r="E18" s="170"/>
      <c r="F18" s="166"/>
      <c r="G18" s="166"/>
      <c r="H18" s="170"/>
      <c r="I18" s="166"/>
      <c r="J18" s="170"/>
      <c r="K18" s="166"/>
    </row>
    <row r="19" spans="1:14" ht="12.75" customHeight="1" thickBot="1" x14ac:dyDescent="0.25">
      <c r="A19" s="164"/>
      <c r="B19" s="166"/>
      <c r="C19" s="168"/>
      <c r="D19" s="166"/>
      <c r="E19" s="170"/>
      <c r="F19" s="166"/>
      <c r="G19" s="166"/>
      <c r="H19" s="170"/>
      <c r="I19" s="166"/>
      <c r="J19" s="170"/>
      <c r="K19" s="166"/>
    </row>
    <row r="20" spans="1:14" ht="12.75" customHeight="1" thickBot="1" x14ac:dyDescent="0.25">
      <c r="A20" s="14" t="s">
        <v>18</v>
      </c>
      <c r="B20" s="15" t="s">
        <v>19</v>
      </c>
      <c r="C20" s="15"/>
      <c r="D20" s="16">
        <v>1</v>
      </c>
      <c r="E20" s="17">
        <v>2</v>
      </c>
      <c r="F20" s="16">
        <v>3</v>
      </c>
      <c r="G20" s="16">
        <v>4</v>
      </c>
      <c r="H20" s="17">
        <v>5</v>
      </c>
      <c r="I20" s="16" t="s">
        <v>20</v>
      </c>
      <c r="J20" s="17">
        <v>7</v>
      </c>
      <c r="K20" s="16" t="s">
        <v>21</v>
      </c>
    </row>
    <row r="21" spans="1:14" ht="18" customHeight="1" thickBot="1" x14ac:dyDescent="0.35">
      <c r="A21" s="18" t="s">
        <v>22</v>
      </c>
      <c r="B21" s="171" t="s">
        <v>23</v>
      </c>
      <c r="C21" s="52" t="s">
        <v>24</v>
      </c>
      <c r="D21" s="103">
        <f>D25+D89+D93+D97+D109</f>
        <v>27208</v>
      </c>
      <c r="E21" s="103">
        <f t="shared" ref="D21:K24" si="0">E25+E89+E93+E97+E109</f>
        <v>305</v>
      </c>
      <c r="F21" s="103">
        <f t="shared" si="0"/>
        <v>0</v>
      </c>
      <c r="G21" s="103">
        <f t="shared" si="0"/>
        <v>0</v>
      </c>
      <c r="H21" s="103">
        <f t="shared" si="0"/>
        <v>0</v>
      </c>
      <c r="I21" s="103">
        <f t="shared" si="0"/>
        <v>27513</v>
      </c>
      <c r="J21" s="103">
        <f t="shared" si="0"/>
        <v>0</v>
      </c>
      <c r="K21" s="103">
        <f t="shared" si="0"/>
        <v>27513</v>
      </c>
      <c r="M21" s="3" t="s">
        <v>22</v>
      </c>
      <c r="N21" s="3" t="s">
        <v>23</v>
      </c>
    </row>
    <row r="22" spans="1:14" ht="18" customHeight="1" thickBot="1" x14ac:dyDescent="0.3">
      <c r="A22" s="19"/>
      <c r="B22" s="172"/>
      <c r="C22" s="59" t="s">
        <v>25</v>
      </c>
      <c r="D22" s="104">
        <f t="shared" si="0"/>
        <v>6307</v>
      </c>
      <c r="E22" s="104">
        <f t="shared" si="0"/>
        <v>305</v>
      </c>
      <c r="F22" s="104">
        <f t="shared" si="0"/>
        <v>0</v>
      </c>
      <c r="G22" s="104">
        <f t="shared" si="0"/>
        <v>0</v>
      </c>
      <c r="H22" s="104">
        <f t="shared" si="0"/>
        <v>0</v>
      </c>
      <c r="I22" s="104">
        <f t="shared" si="0"/>
        <v>6612</v>
      </c>
      <c r="J22" s="105">
        <f t="shared" si="0"/>
        <v>0</v>
      </c>
      <c r="K22" s="104">
        <f t="shared" si="0"/>
        <v>6612</v>
      </c>
    </row>
    <row r="23" spans="1:14" ht="18" customHeight="1" thickBot="1" x14ac:dyDescent="0.3">
      <c r="A23" s="19"/>
      <c r="B23" s="172"/>
      <c r="C23" s="59" t="s">
        <v>26</v>
      </c>
      <c r="D23" s="104">
        <f t="shared" si="0"/>
        <v>6356</v>
      </c>
      <c r="E23" s="104">
        <f t="shared" si="0"/>
        <v>305</v>
      </c>
      <c r="F23" s="104">
        <f t="shared" si="0"/>
        <v>0</v>
      </c>
      <c r="G23" s="104">
        <f t="shared" si="0"/>
        <v>0</v>
      </c>
      <c r="H23" s="104">
        <f t="shared" si="0"/>
        <v>0</v>
      </c>
      <c r="I23" s="104">
        <f t="shared" si="0"/>
        <v>6661</v>
      </c>
      <c r="J23" s="105">
        <f t="shared" si="0"/>
        <v>0</v>
      </c>
      <c r="K23" s="104">
        <f t="shared" si="0"/>
        <v>6661</v>
      </c>
    </row>
    <row r="24" spans="1:14" ht="18" customHeight="1" thickBot="1" x14ac:dyDescent="0.3">
      <c r="A24" s="20"/>
      <c r="B24" s="173"/>
      <c r="C24" s="59" t="s">
        <v>27</v>
      </c>
      <c r="D24" s="104">
        <f t="shared" si="0"/>
        <v>6395</v>
      </c>
      <c r="E24" s="104">
        <f t="shared" si="0"/>
        <v>305</v>
      </c>
      <c r="F24" s="104">
        <f t="shared" si="0"/>
        <v>0</v>
      </c>
      <c r="G24" s="104">
        <f t="shared" si="0"/>
        <v>0</v>
      </c>
      <c r="H24" s="104">
        <f t="shared" si="0"/>
        <v>0</v>
      </c>
      <c r="I24" s="104">
        <f t="shared" si="0"/>
        <v>6700</v>
      </c>
      <c r="J24" s="105">
        <f t="shared" si="0"/>
        <v>0</v>
      </c>
      <c r="K24" s="104">
        <f t="shared" si="0"/>
        <v>6700</v>
      </c>
    </row>
    <row r="25" spans="1:14" ht="18" customHeight="1" thickBot="1" x14ac:dyDescent="0.25">
      <c r="A25" s="21" t="s">
        <v>28</v>
      </c>
      <c r="B25" s="158" t="s">
        <v>29</v>
      </c>
      <c r="C25" s="53" t="s">
        <v>24</v>
      </c>
      <c r="D25" s="106">
        <f>D29+D85</f>
        <v>6853</v>
      </c>
      <c r="E25" s="106">
        <f>E29+E85</f>
        <v>305</v>
      </c>
      <c r="F25" s="106">
        <f t="shared" ref="D25:K28" si="1">F29+F85</f>
        <v>0</v>
      </c>
      <c r="G25" s="106">
        <f t="shared" si="1"/>
        <v>0</v>
      </c>
      <c r="H25" s="106">
        <f t="shared" si="1"/>
        <v>0</v>
      </c>
      <c r="I25" s="106">
        <f t="shared" si="1"/>
        <v>7158</v>
      </c>
      <c r="J25" s="106">
        <f t="shared" si="1"/>
        <v>0</v>
      </c>
      <c r="K25" s="106">
        <f t="shared" si="1"/>
        <v>7158</v>
      </c>
      <c r="M25" s="3" t="s">
        <v>132</v>
      </c>
      <c r="N25" s="3" t="s">
        <v>29</v>
      </c>
    </row>
    <row r="26" spans="1:14" ht="18" customHeight="1" x14ac:dyDescent="0.2">
      <c r="A26" s="22"/>
      <c r="B26" s="159" t="s">
        <v>24</v>
      </c>
      <c r="C26" s="57" t="s">
        <v>25</v>
      </c>
      <c r="D26" s="107">
        <f t="shared" si="1"/>
        <v>5973</v>
      </c>
      <c r="E26" s="107">
        <f t="shared" si="1"/>
        <v>305</v>
      </c>
      <c r="F26" s="107">
        <f t="shared" si="1"/>
        <v>0</v>
      </c>
      <c r="G26" s="107">
        <f t="shared" si="1"/>
        <v>0</v>
      </c>
      <c r="H26" s="107">
        <f t="shared" si="1"/>
        <v>0</v>
      </c>
      <c r="I26" s="107">
        <f t="shared" si="1"/>
        <v>6278</v>
      </c>
      <c r="J26" s="107">
        <f t="shared" si="1"/>
        <v>0</v>
      </c>
      <c r="K26" s="107">
        <f t="shared" si="1"/>
        <v>6278</v>
      </c>
    </row>
    <row r="27" spans="1:14" ht="18" customHeight="1" x14ac:dyDescent="0.2">
      <c r="A27" s="22"/>
      <c r="B27" s="159" t="s">
        <v>25</v>
      </c>
      <c r="C27" s="57" t="s">
        <v>26</v>
      </c>
      <c r="D27" s="107">
        <f t="shared" si="1"/>
        <v>6022</v>
      </c>
      <c r="E27" s="107">
        <f t="shared" si="1"/>
        <v>305</v>
      </c>
      <c r="F27" s="107">
        <f t="shared" si="1"/>
        <v>0</v>
      </c>
      <c r="G27" s="107">
        <f t="shared" si="1"/>
        <v>0</v>
      </c>
      <c r="H27" s="107">
        <f t="shared" si="1"/>
        <v>0</v>
      </c>
      <c r="I27" s="107">
        <f t="shared" si="1"/>
        <v>6327</v>
      </c>
      <c r="J27" s="107">
        <f t="shared" si="1"/>
        <v>0</v>
      </c>
      <c r="K27" s="107">
        <f t="shared" si="1"/>
        <v>6327</v>
      </c>
    </row>
    <row r="28" spans="1:14" ht="18" customHeight="1" thickBot="1" x14ac:dyDescent="0.25">
      <c r="A28" s="23"/>
      <c r="B28" s="160" t="s">
        <v>26</v>
      </c>
      <c r="C28" s="58" t="s">
        <v>27</v>
      </c>
      <c r="D28" s="108">
        <f t="shared" si="1"/>
        <v>6061</v>
      </c>
      <c r="E28" s="108">
        <f t="shared" si="1"/>
        <v>305</v>
      </c>
      <c r="F28" s="108">
        <f t="shared" si="1"/>
        <v>0</v>
      </c>
      <c r="G28" s="108">
        <f t="shared" si="1"/>
        <v>0</v>
      </c>
      <c r="H28" s="108">
        <f t="shared" si="1"/>
        <v>0</v>
      </c>
      <c r="I28" s="108">
        <f t="shared" si="1"/>
        <v>6366</v>
      </c>
      <c r="J28" s="108">
        <f t="shared" si="1"/>
        <v>0</v>
      </c>
      <c r="K28" s="108">
        <f t="shared" si="1"/>
        <v>6366</v>
      </c>
    </row>
    <row r="29" spans="1:14" ht="18" customHeight="1" thickBot="1" x14ac:dyDescent="0.25">
      <c r="A29" s="21" t="s">
        <v>30</v>
      </c>
      <c r="B29" s="146" t="s">
        <v>31</v>
      </c>
      <c r="C29" s="53" t="s">
        <v>24</v>
      </c>
      <c r="D29" s="109">
        <f>D33+D41+D53+D57+D61+D81</f>
        <v>5170</v>
      </c>
      <c r="E29" s="110">
        <f t="shared" ref="D29:K32" si="2">E33+E41+E53+E57+E61+E81</f>
        <v>0</v>
      </c>
      <c r="F29" s="106">
        <f t="shared" si="2"/>
        <v>0</v>
      </c>
      <c r="G29" s="106">
        <f t="shared" si="2"/>
        <v>0</v>
      </c>
      <c r="H29" s="106">
        <f t="shared" si="2"/>
        <v>0</v>
      </c>
      <c r="I29" s="106">
        <f t="shared" si="2"/>
        <v>5170</v>
      </c>
      <c r="J29" s="106">
        <f t="shared" si="2"/>
        <v>0</v>
      </c>
      <c r="K29" s="106">
        <f t="shared" si="2"/>
        <v>5170</v>
      </c>
      <c r="M29" s="3" t="s">
        <v>133</v>
      </c>
      <c r="N29" s="3" t="s">
        <v>31</v>
      </c>
    </row>
    <row r="30" spans="1:14" ht="18" customHeight="1" x14ac:dyDescent="0.2">
      <c r="A30" s="22"/>
      <c r="B30" s="147" t="s">
        <v>24</v>
      </c>
      <c r="C30" s="57" t="s">
        <v>25</v>
      </c>
      <c r="D30" s="107">
        <f t="shared" si="2"/>
        <v>4728</v>
      </c>
      <c r="E30" s="107">
        <f t="shared" si="2"/>
        <v>0</v>
      </c>
      <c r="F30" s="107">
        <f t="shared" si="2"/>
        <v>0</v>
      </c>
      <c r="G30" s="107">
        <f t="shared" si="2"/>
        <v>0</v>
      </c>
      <c r="H30" s="107">
        <f t="shared" si="2"/>
        <v>0</v>
      </c>
      <c r="I30" s="107">
        <f t="shared" si="2"/>
        <v>4728</v>
      </c>
      <c r="J30" s="107">
        <f t="shared" si="2"/>
        <v>0</v>
      </c>
      <c r="K30" s="107">
        <f t="shared" si="2"/>
        <v>4728</v>
      </c>
    </row>
    <row r="31" spans="1:14" ht="18" customHeight="1" x14ac:dyDescent="0.2">
      <c r="A31" s="22"/>
      <c r="B31" s="147" t="s">
        <v>25</v>
      </c>
      <c r="C31" s="57" t="s">
        <v>26</v>
      </c>
      <c r="D31" s="107">
        <f t="shared" si="2"/>
        <v>4769</v>
      </c>
      <c r="E31" s="107">
        <f t="shared" si="2"/>
        <v>0</v>
      </c>
      <c r="F31" s="107">
        <f t="shared" si="2"/>
        <v>0</v>
      </c>
      <c r="G31" s="107">
        <f t="shared" si="2"/>
        <v>0</v>
      </c>
      <c r="H31" s="107">
        <f t="shared" si="2"/>
        <v>0</v>
      </c>
      <c r="I31" s="107">
        <f t="shared" si="2"/>
        <v>4769</v>
      </c>
      <c r="J31" s="107">
        <f t="shared" si="2"/>
        <v>0</v>
      </c>
      <c r="K31" s="107">
        <f t="shared" si="2"/>
        <v>4769</v>
      </c>
    </row>
    <row r="32" spans="1:14" ht="18" customHeight="1" thickBot="1" x14ac:dyDescent="0.25">
      <c r="A32" s="23"/>
      <c r="B32" s="148" t="s">
        <v>26</v>
      </c>
      <c r="C32" s="58" t="s">
        <v>27</v>
      </c>
      <c r="D32" s="108">
        <f t="shared" si="2"/>
        <v>4802</v>
      </c>
      <c r="E32" s="108">
        <f t="shared" si="2"/>
        <v>0</v>
      </c>
      <c r="F32" s="108">
        <f t="shared" si="2"/>
        <v>0</v>
      </c>
      <c r="G32" s="108">
        <f t="shared" si="2"/>
        <v>0</v>
      </c>
      <c r="H32" s="108">
        <f t="shared" si="2"/>
        <v>0</v>
      </c>
      <c r="I32" s="108">
        <f t="shared" si="2"/>
        <v>4802</v>
      </c>
      <c r="J32" s="108">
        <f t="shared" si="2"/>
        <v>0</v>
      </c>
      <c r="K32" s="108">
        <f t="shared" si="2"/>
        <v>4802</v>
      </c>
    </row>
    <row r="33" spans="1:14" ht="18" customHeight="1" thickBot="1" x14ac:dyDescent="0.25">
      <c r="A33" s="24" t="s">
        <v>32</v>
      </c>
      <c r="B33" s="146" t="s">
        <v>33</v>
      </c>
      <c r="C33" s="53" t="s">
        <v>24</v>
      </c>
      <c r="D33" s="111">
        <f>D37</f>
        <v>0</v>
      </c>
      <c r="E33" s="112">
        <f t="shared" ref="E33:K33" si="3">E37</f>
        <v>0</v>
      </c>
      <c r="F33" s="112">
        <f t="shared" si="3"/>
        <v>0</v>
      </c>
      <c r="G33" s="112">
        <f t="shared" si="3"/>
        <v>0</v>
      </c>
      <c r="H33" s="112">
        <f t="shared" si="3"/>
        <v>0</v>
      </c>
      <c r="I33" s="112">
        <f t="shared" si="3"/>
        <v>0</v>
      </c>
      <c r="J33" s="112">
        <f t="shared" si="3"/>
        <v>0</v>
      </c>
      <c r="K33" s="112">
        <f t="shared" si="3"/>
        <v>0</v>
      </c>
      <c r="M33" s="3" t="s">
        <v>32</v>
      </c>
      <c r="N33" s="3" t="s">
        <v>33</v>
      </c>
    </row>
    <row r="34" spans="1:14" ht="18" customHeight="1" x14ac:dyDescent="0.2">
      <c r="A34" s="22"/>
      <c r="B34" s="147" t="s">
        <v>24</v>
      </c>
      <c r="C34" s="57" t="s">
        <v>25</v>
      </c>
      <c r="D34" s="107"/>
      <c r="E34" s="107"/>
      <c r="F34" s="107"/>
      <c r="G34" s="107"/>
      <c r="H34" s="107"/>
      <c r="I34" s="113"/>
      <c r="J34" s="107"/>
      <c r="K34" s="114"/>
    </row>
    <row r="35" spans="1:14" ht="18" customHeight="1" x14ac:dyDescent="0.2">
      <c r="A35" s="22"/>
      <c r="B35" s="147" t="s">
        <v>25</v>
      </c>
      <c r="C35" s="57" t="s">
        <v>26</v>
      </c>
      <c r="D35" s="107"/>
      <c r="E35" s="107"/>
      <c r="F35" s="107"/>
      <c r="G35" s="107"/>
      <c r="H35" s="107"/>
      <c r="I35" s="113"/>
      <c r="J35" s="107"/>
      <c r="K35" s="114"/>
    </row>
    <row r="36" spans="1:14" ht="18" customHeight="1" thickBot="1" x14ac:dyDescent="0.25">
      <c r="A36" s="22"/>
      <c r="B36" s="148" t="s">
        <v>26</v>
      </c>
      <c r="C36" s="58" t="s">
        <v>27</v>
      </c>
      <c r="D36" s="107"/>
      <c r="E36" s="107"/>
      <c r="F36" s="107"/>
      <c r="G36" s="107"/>
      <c r="H36" s="107"/>
      <c r="I36" s="113"/>
      <c r="J36" s="107"/>
      <c r="K36" s="114"/>
    </row>
    <row r="37" spans="1:14" ht="18" customHeight="1" thickBot="1" x14ac:dyDescent="0.35">
      <c r="A37" s="21" t="s">
        <v>34</v>
      </c>
      <c r="B37" s="146" t="s">
        <v>35</v>
      </c>
      <c r="C37" s="53" t="s">
        <v>24</v>
      </c>
      <c r="D37" s="112"/>
      <c r="E37" s="115"/>
      <c r="F37" s="115"/>
      <c r="G37" s="115"/>
      <c r="H37" s="115"/>
      <c r="I37" s="116">
        <f>D37+E37+F37+G37+H37</f>
        <v>0</v>
      </c>
      <c r="J37" s="115"/>
      <c r="K37" s="117">
        <f>I37-J37</f>
        <v>0</v>
      </c>
      <c r="M37" s="3" t="s">
        <v>34</v>
      </c>
      <c r="N37" s="3" t="s">
        <v>35</v>
      </c>
    </row>
    <row r="38" spans="1:14" ht="18" customHeight="1" x14ac:dyDescent="0.2">
      <c r="A38" s="22"/>
      <c r="B38" s="147" t="s">
        <v>24</v>
      </c>
      <c r="C38" s="57" t="s">
        <v>25</v>
      </c>
      <c r="D38" s="107"/>
      <c r="E38" s="107"/>
      <c r="F38" s="107"/>
      <c r="G38" s="107"/>
      <c r="H38" s="107"/>
      <c r="I38" s="113"/>
      <c r="J38" s="107"/>
      <c r="K38" s="114"/>
    </row>
    <row r="39" spans="1:14" ht="18" customHeight="1" x14ac:dyDescent="0.2">
      <c r="A39" s="22"/>
      <c r="B39" s="147" t="s">
        <v>25</v>
      </c>
      <c r="C39" s="57" t="s">
        <v>26</v>
      </c>
      <c r="D39" s="107"/>
      <c r="E39" s="107"/>
      <c r="F39" s="107"/>
      <c r="G39" s="107"/>
      <c r="H39" s="107"/>
      <c r="I39" s="113"/>
      <c r="J39" s="107"/>
      <c r="K39" s="114"/>
    </row>
    <row r="40" spans="1:14" ht="18" customHeight="1" thickBot="1" x14ac:dyDescent="0.25">
      <c r="A40" s="23"/>
      <c r="B40" s="148" t="s">
        <v>26</v>
      </c>
      <c r="C40" s="58" t="s">
        <v>27</v>
      </c>
      <c r="D40" s="107"/>
      <c r="E40" s="107"/>
      <c r="F40" s="107"/>
      <c r="G40" s="107"/>
      <c r="H40" s="107"/>
      <c r="I40" s="113"/>
      <c r="J40" s="107"/>
      <c r="K40" s="114"/>
    </row>
    <row r="41" spans="1:14" ht="18" customHeight="1" thickBot="1" x14ac:dyDescent="0.35">
      <c r="A41" s="25" t="s">
        <v>36</v>
      </c>
      <c r="B41" s="146" t="s">
        <v>37</v>
      </c>
      <c r="C41" s="53" t="s">
        <v>24</v>
      </c>
      <c r="D41" s="106">
        <f>D45+D49</f>
        <v>1173</v>
      </c>
      <c r="E41" s="106">
        <f>E45</f>
        <v>0</v>
      </c>
      <c r="F41" s="106">
        <f>F45</f>
        <v>0</v>
      </c>
      <c r="G41" s="106">
        <f>G45</f>
        <v>0</v>
      </c>
      <c r="H41" s="106">
        <f>H45</f>
        <v>0</v>
      </c>
      <c r="I41" s="106">
        <f t="shared" ref="I41:I60" si="4">D41+E41+F41+G41+H41</f>
        <v>1173</v>
      </c>
      <c r="J41" s="118"/>
      <c r="K41" s="106">
        <f t="shared" ref="K41:K60" si="5">I41-J41</f>
        <v>1173</v>
      </c>
      <c r="M41" s="3" t="s">
        <v>36</v>
      </c>
      <c r="N41" s="3" t="s">
        <v>37</v>
      </c>
    </row>
    <row r="42" spans="1:14" ht="18" customHeight="1" x14ac:dyDescent="0.2">
      <c r="A42" s="22"/>
      <c r="B42" s="147" t="s">
        <v>24</v>
      </c>
      <c r="C42" s="57" t="s">
        <v>25</v>
      </c>
      <c r="D42" s="107">
        <f>D46+D50</f>
        <v>837</v>
      </c>
      <c r="E42" s="107"/>
      <c r="F42" s="107"/>
      <c r="G42" s="107"/>
      <c r="H42" s="107"/>
      <c r="I42" s="107">
        <f t="shared" si="4"/>
        <v>837</v>
      </c>
      <c r="J42" s="119"/>
      <c r="K42" s="107">
        <f t="shared" si="5"/>
        <v>837</v>
      </c>
    </row>
    <row r="43" spans="1:14" ht="18" customHeight="1" x14ac:dyDescent="0.2">
      <c r="A43" s="22"/>
      <c r="B43" s="147" t="s">
        <v>25</v>
      </c>
      <c r="C43" s="57" t="s">
        <v>26</v>
      </c>
      <c r="D43" s="107">
        <f>D47+D51</f>
        <v>865</v>
      </c>
      <c r="E43" s="107"/>
      <c r="F43" s="107"/>
      <c r="G43" s="107"/>
      <c r="H43" s="107"/>
      <c r="I43" s="107">
        <f t="shared" si="4"/>
        <v>865</v>
      </c>
      <c r="J43" s="119"/>
      <c r="K43" s="107">
        <f t="shared" si="5"/>
        <v>865</v>
      </c>
    </row>
    <row r="44" spans="1:14" ht="18" customHeight="1" thickBot="1" x14ac:dyDescent="0.25">
      <c r="A44" s="23"/>
      <c r="B44" s="148" t="s">
        <v>26</v>
      </c>
      <c r="C44" s="58" t="s">
        <v>27</v>
      </c>
      <c r="D44" s="107">
        <f>D48+D52</f>
        <v>890</v>
      </c>
      <c r="E44" s="107"/>
      <c r="F44" s="107"/>
      <c r="G44" s="107"/>
      <c r="H44" s="107"/>
      <c r="I44" s="107">
        <f t="shared" si="4"/>
        <v>890</v>
      </c>
      <c r="J44" s="119"/>
      <c r="K44" s="107">
        <f t="shared" si="5"/>
        <v>890</v>
      </c>
    </row>
    <row r="45" spans="1:14" ht="18" customHeight="1" thickBot="1" x14ac:dyDescent="0.35">
      <c r="A45" s="26" t="s">
        <v>38</v>
      </c>
      <c r="B45" s="146" t="s">
        <v>39</v>
      </c>
      <c r="C45" s="53" t="s">
        <v>24</v>
      </c>
      <c r="D45" s="120">
        <v>5</v>
      </c>
      <c r="E45" s="121"/>
      <c r="F45" s="121"/>
      <c r="G45" s="121"/>
      <c r="H45" s="121"/>
      <c r="I45" s="122">
        <f t="shared" si="4"/>
        <v>5</v>
      </c>
      <c r="J45" s="121"/>
      <c r="K45" s="110">
        <f t="shared" si="5"/>
        <v>5</v>
      </c>
      <c r="M45" s="3" t="s">
        <v>38</v>
      </c>
      <c r="N45" s="3" t="s">
        <v>39</v>
      </c>
    </row>
    <row r="46" spans="1:14" ht="18" customHeight="1" x14ac:dyDescent="0.2">
      <c r="A46" s="27"/>
      <c r="B46" s="147" t="s">
        <v>24</v>
      </c>
      <c r="C46" s="57" t="s">
        <v>25</v>
      </c>
      <c r="D46" s="107">
        <v>2</v>
      </c>
      <c r="E46" s="107"/>
      <c r="F46" s="107"/>
      <c r="G46" s="107"/>
      <c r="H46" s="107"/>
      <c r="I46" s="107">
        <f t="shared" si="4"/>
        <v>2</v>
      </c>
      <c r="J46" s="119"/>
      <c r="K46" s="107">
        <f t="shared" si="5"/>
        <v>2</v>
      </c>
    </row>
    <row r="47" spans="1:14" ht="18" customHeight="1" x14ac:dyDescent="0.2">
      <c r="A47" s="27"/>
      <c r="B47" s="147" t="s">
        <v>25</v>
      </c>
      <c r="C47" s="57" t="s">
        <v>26</v>
      </c>
      <c r="D47" s="107">
        <v>2</v>
      </c>
      <c r="E47" s="107"/>
      <c r="F47" s="107"/>
      <c r="G47" s="107"/>
      <c r="H47" s="107"/>
      <c r="I47" s="107">
        <f t="shared" si="4"/>
        <v>2</v>
      </c>
      <c r="J47" s="119"/>
      <c r="K47" s="107">
        <f t="shared" si="5"/>
        <v>2</v>
      </c>
    </row>
    <row r="48" spans="1:14" ht="18" customHeight="1" thickBot="1" x14ac:dyDescent="0.25">
      <c r="A48" s="28"/>
      <c r="B48" s="148" t="s">
        <v>26</v>
      </c>
      <c r="C48" s="58" t="s">
        <v>27</v>
      </c>
      <c r="D48" s="108">
        <v>2</v>
      </c>
      <c r="E48" s="108"/>
      <c r="F48" s="108"/>
      <c r="G48" s="108"/>
      <c r="H48" s="108"/>
      <c r="I48" s="108">
        <f t="shared" si="4"/>
        <v>2</v>
      </c>
      <c r="J48" s="123"/>
      <c r="K48" s="108">
        <f t="shared" si="5"/>
        <v>2</v>
      </c>
    </row>
    <row r="49" spans="1:14" ht="18" customHeight="1" thickBot="1" x14ac:dyDescent="0.35">
      <c r="A49" s="29" t="s">
        <v>40</v>
      </c>
      <c r="B49" s="146" t="s">
        <v>41</v>
      </c>
      <c r="C49" s="53" t="s">
        <v>24</v>
      </c>
      <c r="D49" s="106">
        <v>1168</v>
      </c>
      <c r="E49" s="121"/>
      <c r="F49" s="121"/>
      <c r="G49" s="121"/>
      <c r="H49" s="124"/>
      <c r="I49" s="106">
        <f t="shared" si="4"/>
        <v>1168</v>
      </c>
      <c r="J49" s="118"/>
      <c r="K49" s="106">
        <f t="shared" si="5"/>
        <v>1168</v>
      </c>
      <c r="M49" s="3" t="s">
        <v>40</v>
      </c>
      <c r="N49" s="3" t="s">
        <v>41</v>
      </c>
    </row>
    <row r="50" spans="1:14" ht="18" customHeight="1" x14ac:dyDescent="0.2">
      <c r="A50" s="30"/>
      <c r="B50" s="147" t="s">
        <v>24</v>
      </c>
      <c r="C50" s="57" t="s">
        <v>25</v>
      </c>
      <c r="D50" s="107">
        <v>835</v>
      </c>
      <c r="E50" s="107"/>
      <c r="F50" s="107"/>
      <c r="G50" s="107"/>
      <c r="H50" s="113"/>
      <c r="I50" s="107">
        <f t="shared" si="4"/>
        <v>835</v>
      </c>
      <c r="J50" s="119"/>
      <c r="K50" s="107">
        <f t="shared" si="5"/>
        <v>835</v>
      </c>
    </row>
    <row r="51" spans="1:14" ht="18" customHeight="1" x14ac:dyDescent="0.2">
      <c r="A51" s="30"/>
      <c r="B51" s="147" t="s">
        <v>25</v>
      </c>
      <c r="C51" s="57" t="s">
        <v>26</v>
      </c>
      <c r="D51" s="107">
        <v>863</v>
      </c>
      <c r="E51" s="107"/>
      <c r="F51" s="107"/>
      <c r="G51" s="107"/>
      <c r="H51" s="113"/>
      <c r="I51" s="107">
        <f t="shared" si="4"/>
        <v>863</v>
      </c>
      <c r="J51" s="119"/>
      <c r="K51" s="107">
        <f t="shared" si="5"/>
        <v>863</v>
      </c>
    </row>
    <row r="52" spans="1:14" ht="18" customHeight="1" thickBot="1" x14ac:dyDescent="0.25">
      <c r="A52" s="31"/>
      <c r="B52" s="148" t="s">
        <v>26</v>
      </c>
      <c r="C52" s="58" t="s">
        <v>27</v>
      </c>
      <c r="D52" s="107">
        <v>888</v>
      </c>
      <c r="E52" s="107"/>
      <c r="F52" s="107"/>
      <c r="G52" s="107"/>
      <c r="H52" s="113"/>
      <c r="I52" s="108">
        <f t="shared" si="4"/>
        <v>888</v>
      </c>
      <c r="J52" s="119"/>
      <c r="K52" s="108">
        <f t="shared" si="5"/>
        <v>888</v>
      </c>
    </row>
    <row r="53" spans="1:14" ht="18" customHeight="1" thickBot="1" x14ac:dyDescent="0.35">
      <c r="A53" s="29" t="s">
        <v>42</v>
      </c>
      <c r="B53" s="146" t="s">
        <v>43</v>
      </c>
      <c r="C53" s="53" t="s">
        <v>24</v>
      </c>
      <c r="D53" s="112"/>
      <c r="E53" s="115"/>
      <c r="F53" s="115"/>
      <c r="G53" s="115"/>
      <c r="H53" s="115"/>
      <c r="I53" s="125">
        <f t="shared" si="4"/>
        <v>0</v>
      </c>
      <c r="J53" s="115"/>
      <c r="K53" s="126">
        <f t="shared" si="5"/>
        <v>0</v>
      </c>
      <c r="M53" s="3" t="s">
        <v>42</v>
      </c>
      <c r="N53" s="3" t="s">
        <v>43</v>
      </c>
    </row>
    <row r="54" spans="1:14" ht="18" customHeight="1" x14ac:dyDescent="0.2">
      <c r="A54" s="30"/>
      <c r="B54" s="147" t="s">
        <v>24</v>
      </c>
      <c r="C54" s="57" t="s">
        <v>25</v>
      </c>
      <c r="D54" s="107"/>
      <c r="E54" s="107"/>
      <c r="F54" s="107"/>
      <c r="G54" s="107"/>
      <c r="H54" s="107"/>
      <c r="I54" s="107">
        <f t="shared" si="4"/>
        <v>0</v>
      </c>
      <c r="J54" s="119"/>
      <c r="K54" s="107">
        <f t="shared" si="5"/>
        <v>0</v>
      </c>
    </row>
    <row r="55" spans="1:14" ht="18" customHeight="1" x14ac:dyDescent="0.2">
      <c r="A55" s="30"/>
      <c r="B55" s="147" t="s">
        <v>25</v>
      </c>
      <c r="C55" s="57" t="s">
        <v>26</v>
      </c>
      <c r="D55" s="107"/>
      <c r="E55" s="107"/>
      <c r="F55" s="107"/>
      <c r="G55" s="107"/>
      <c r="H55" s="107"/>
      <c r="I55" s="107">
        <f t="shared" si="4"/>
        <v>0</v>
      </c>
      <c r="J55" s="119"/>
      <c r="K55" s="107">
        <f t="shared" si="5"/>
        <v>0</v>
      </c>
    </row>
    <row r="56" spans="1:14" ht="18" customHeight="1" thickBot="1" x14ac:dyDescent="0.25">
      <c r="A56" s="31"/>
      <c r="B56" s="148" t="s">
        <v>26</v>
      </c>
      <c r="C56" s="58" t="s">
        <v>27</v>
      </c>
      <c r="D56" s="107"/>
      <c r="E56" s="107"/>
      <c r="F56" s="107"/>
      <c r="G56" s="107"/>
      <c r="H56" s="107"/>
      <c r="I56" s="107">
        <f t="shared" si="4"/>
        <v>0</v>
      </c>
      <c r="J56" s="119"/>
      <c r="K56" s="107">
        <f t="shared" si="5"/>
        <v>0</v>
      </c>
    </row>
    <row r="57" spans="1:14" ht="18" customHeight="1" thickBot="1" x14ac:dyDescent="0.35">
      <c r="A57" s="32" t="s">
        <v>44</v>
      </c>
      <c r="B57" s="146" t="s">
        <v>45</v>
      </c>
      <c r="C57" s="53" t="s">
        <v>24</v>
      </c>
      <c r="D57" s="106">
        <v>438</v>
      </c>
      <c r="E57" s="121"/>
      <c r="F57" s="121"/>
      <c r="G57" s="121"/>
      <c r="H57" s="121"/>
      <c r="I57" s="122">
        <f t="shared" si="4"/>
        <v>438</v>
      </c>
      <c r="J57" s="121"/>
      <c r="K57" s="110">
        <f t="shared" si="5"/>
        <v>438</v>
      </c>
      <c r="M57" s="3" t="s">
        <v>44</v>
      </c>
      <c r="N57" s="3" t="s">
        <v>45</v>
      </c>
    </row>
    <row r="58" spans="1:14" ht="18" customHeight="1" x14ac:dyDescent="0.2">
      <c r="A58" s="30"/>
      <c r="B58" s="147" t="s">
        <v>24</v>
      </c>
      <c r="C58" s="57" t="s">
        <v>25</v>
      </c>
      <c r="D58" s="107">
        <v>383</v>
      </c>
      <c r="E58" s="107"/>
      <c r="F58" s="107"/>
      <c r="G58" s="107"/>
      <c r="H58" s="107"/>
      <c r="I58" s="107">
        <f t="shared" si="4"/>
        <v>383</v>
      </c>
      <c r="J58" s="119"/>
      <c r="K58" s="107">
        <f t="shared" si="5"/>
        <v>383</v>
      </c>
    </row>
    <row r="59" spans="1:14" ht="18" customHeight="1" x14ac:dyDescent="0.2">
      <c r="A59" s="30"/>
      <c r="B59" s="147" t="s">
        <v>25</v>
      </c>
      <c r="C59" s="57" t="s">
        <v>26</v>
      </c>
      <c r="D59" s="107">
        <v>383</v>
      </c>
      <c r="E59" s="107"/>
      <c r="F59" s="107"/>
      <c r="G59" s="107"/>
      <c r="H59" s="107"/>
      <c r="I59" s="107">
        <f t="shared" si="4"/>
        <v>383</v>
      </c>
      <c r="J59" s="119"/>
      <c r="K59" s="107">
        <f t="shared" si="5"/>
        <v>383</v>
      </c>
    </row>
    <row r="60" spans="1:14" ht="18" customHeight="1" thickBot="1" x14ac:dyDescent="0.25">
      <c r="A60" s="31"/>
      <c r="B60" s="148" t="s">
        <v>26</v>
      </c>
      <c r="C60" s="58" t="s">
        <v>27</v>
      </c>
      <c r="D60" s="107">
        <v>383</v>
      </c>
      <c r="E60" s="107"/>
      <c r="F60" s="107"/>
      <c r="G60" s="107"/>
      <c r="H60" s="107"/>
      <c r="I60" s="107">
        <f t="shared" si="4"/>
        <v>383</v>
      </c>
      <c r="J60" s="119"/>
      <c r="K60" s="107">
        <f t="shared" si="5"/>
        <v>383</v>
      </c>
    </row>
    <row r="61" spans="1:14" ht="18" customHeight="1" thickBot="1" x14ac:dyDescent="0.25">
      <c r="A61" s="32" t="s">
        <v>46</v>
      </c>
      <c r="B61" s="146" t="s">
        <v>47</v>
      </c>
      <c r="C61" s="53" t="s">
        <v>24</v>
      </c>
      <c r="D61" s="106">
        <f t="shared" ref="D61:K64" si="6">D65+D69+D73+D77</f>
        <v>3512</v>
      </c>
      <c r="E61" s="106">
        <f t="shared" si="6"/>
        <v>0</v>
      </c>
      <c r="F61" s="106">
        <f t="shared" si="6"/>
        <v>0</v>
      </c>
      <c r="G61" s="106">
        <f t="shared" si="6"/>
        <v>0</v>
      </c>
      <c r="H61" s="106">
        <f t="shared" si="6"/>
        <v>0</v>
      </c>
      <c r="I61" s="106">
        <f t="shared" si="6"/>
        <v>3512</v>
      </c>
      <c r="J61" s="106">
        <f t="shared" si="6"/>
        <v>0</v>
      </c>
      <c r="K61" s="106">
        <f t="shared" si="6"/>
        <v>3512</v>
      </c>
      <c r="M61" s="3" t="s">
        <v>134</v>
      </c>
      <c r="N61" s="3" t="s">
        <v>47</v>
      </c>
    </row>
    <row r="62" spans="1:14" ht="18" customHeight="1" x14ac:dyDescent="0.2">
      <c r="A62" s="30"/>
      <c r="B62" s="147" t="s">
        <v>24</v>
      </c>
      <c r="C62" s="57" t="s">
        <v>25</v>
      </c>
      <c r="D62" s="107">
        <f t="shared" si="6"/>
        <v>3467</v>
      </c>
      <c r="E62" s="107">
        <f t="shared" si="6"/>
        <v>0</v>
      </c>
      <c r="F62" s="107">
        <f t="shared" si="6"/>
        <v>0</v>
      </c>
      <c r="G62" s="107">
        <f t="shared" si="6"/>
        <v>0</v>
      </c>
      <c r="H62" s="107">
        <f t="shared" si="6"/>
        <v>0</v>
      </c>
      <c r="I62" s="107">
        <f t="shared" ref="I62:I96" si="7">D62+E62+F62+G62+H62</f>
        <v>3467</v>
      </c>
      <c r="J62" s="119"/>
      <c r="K62" s="107">
        <f t="shared" ref="K62:K92" si="8">I62-J62</f>
        <v>3467</v>
      </c>
    </row>
    <row r="63" spans="1:14" ht="18" customHeight="1" x14ac:dyDescent="0.2">
      <c r="A63" s="30"/>
      <c r="B63" s="147" t="s">
        <v>25</v>
      </c>
      <c r="C63" s="57" t="s">
        <v>26</v>
      </c>
      <c r="D63" s="107">
        <f t="shared" si="6"/>
        <v>3480</v>
      </c>
      <c r="E63" s="107">
        <f t="shared" si="6"/>
        <v>0</v>
      </c>
      <c r="F63" s="107">
        <f t="shared" si="6"/>
        <v>0</v>
      </c>
      <c r="G63" s="107">
        <f t="shared" si="6"/>
        <v>0</v>
      </c>
      <c r="H63" s="107">
        <f t="shared" si="6"/>
        <v>0</v>
      </c>
      <c r="I63" s="107">
        <f t="shared" si="7"/>
        <v>3480</v>
      </c>
      <c r="J63" s="119"/>
      <c r="K63" s="107">
        <f t="shared" si="8"/>
        <v>3480</v>
      </c>
    </row>
    <row r="64" spans="1:14" ht="18" customHeight="1" thickBot="1" x14ac:dyDescent="0.25">
      <c r="A64" s="31"/>
      <c r="B64" s="148" t="s">
        <v>26</v>
      </c>
      <c r="C64" s="58" t="s">
        <v>27</v>
      </c>
      <c r="D64" s="108">
        <f t="shared" si="6"/>
        <v>3488</v>
      </c>
      <c r="E64" s="108">
        <f t="shared" si="6"/>
        <v>0</v>
      </c>
      <c r="F64" s="108">
        <f t="shared" si="6"/>
        <v>0</v>
      </c>
      <c r="G64" s="108">
        <f t="shared" si="6"/>
        <v>0</v>
      </c>
      <c r="H64" s="108">
        <f t="shared" si="6"/>
        <v>0</v>
      </c>
      <c r="I64" s="107">
        <f t="shared" si="7"/>
        <v>3488</v>
      </c>
      <c r="J64" s="119"/>
      <c r="K64" s="107">
        <f t="shared" si="8"/>
        <v>3488</v>
      </c>
    </row>
    <row r="65" spans="1:14" ht="18" customHeight="1" thickBot="1" x14ac:dyDescent="0.35">
      <c r="A65" s="32" t="s">
        <v>48</v>
      </c>
      <c r="B65" s="146" t="s">
        <v>49</v>
      </c>
      <c r="C65" s="53" t="s">
        <v>24</v>
      </c>
      <c r="D65" s="109">
        <v>3268</v>
      </c>
      <c r="E65" s="121"/>
      <c r="F65" s="121"/>
      <c r="G65" s="121"/>
      <c r="H65" s="121"/>
      <c r="I65" s="122">
        <f t="shared" si="7"/>
        <v>3268</v>
      </c>
      <c r="J65" s="121"/>
      <c r="K65" s="110">
        <f t="shared" si="8"/>
        <v>3268</v>
      </c>
      <c r="M65" s="3" t="s">
        <v>48</v>
      </c>
      <c r="N65" s="3" t="s">
        <v>49</v>
      </c>
    </row>
    <row r="66" spans="1:14" ht="18" customHeight="1" x14ac:dyDescent="0.2">
      <c r="A66" s="30"/>
      <c r="B66" s="147" t="s">
        <v>24</v>
      </c>
      <c r="C66" s="57" t="s">
        <v>25</v>
      </c>
      <c r="D66" s="107">
        <v>3244</v>
      </c>
      <c r="E66" s="107"/>
      <c r="F66" s="107"/>
      <c r="G66" s="107"/>
      <c r="H66" s="107"/>
      <c r="I66" s="107">
        <f t="shared" si="7"/>
        <v>3244</v>
      </c>
      <c r="J66" s="119"/>
      <c r="K66" s="107">
        <f t="shared" si="8"/>
        <v>3244</v>
      </c>
    </row>
    <row r="67" spans="1:14" ht="18" customHeight="1" x14ac:dyDescent="0.2">
      <c r="A67" s="30"/>
      <c r="B67" s="147" t="s">
        <v>25</v>
      </c>
      <c r="C67" s="57" t="s">
        <v>26</v>
      </c>
      <c r="D67" s="107">
        <v>3257</v>
      </c>
      <c r="E67" s="107"/>
      <c r="F67" s="107"/>
      <c r="G67" s="107"/>
      <c r="H67" s="107"/>
      <c r="I67" s="107">
        <f t="shared" si="7"/>
        <v>3257</v>
      </c>
      <c r="J67" s="119"/>
      <c r="K67" s="107">
        <f t="shared" si="8"/>
        <v>3257</v>
      </c>
    </row>
    <row r="68" spans="1:14" ht="18" customHeight="1" thickBot="1" x14ac:dyDescent="0.25">
      <c r="A68" s="31"/>
      <c r="B68" s="148" t="s">
        <v>26</v>
      </c>
      <c r="C68" s="58" t="s">
        <v>27</v>
      </c>
      <c r="D68" s="107">
        <v>3265</v>
      </c>
      <c r="E68" s="107"/>
      <c r="F68" s="107"/>
      <c r="G68" s="107"/>
      <c r="H68" s="107"/>
      <c r="I68" s="107">
        <f t="shared" si="7"/>
        <v>3265</v>
      </c>
      <c r="J68" s="119"/>
      <c r="K68" s="107">
        <f t="shared" si="8"/>
        <v>3265</v>
      </c>
    </row>
    <row r="69" spans="1:14" ht="18" customHeight="1" thickBot="1" x14ac:dyDescent="0.35">
      <c r="A69" s="29" t="s">
        <v>50</v>
      </c>
      <c r="B69" s="146" t="s">
        <v>51</v>
      </c>
      <c r="C69" s="53" t="s">
        <v>24</v>
      </c>
      <c r="D69" s="112"/>
      <c r="E69" s="115"/>
      <c r="F69" s="115"/>
      <c r="G69" s="115"/>
      <c r="H69" s="115"/>
      <c r="I69" s="116">
        <f t="shared" si="7"/>
        <v>0</v>
      </c>
      <c r="J69" s="115"/>
      <c r="K69" s="117">
        <f t="shared" si="8"/>
        <v>0</v>
      </c>
      <c r="M69" s="3" t="s">
        <v>50</v>
      </c>
      <c r="N69" s="3" t="s">
        <v>51</v>
      </c>
    </row>
    <row r="70" spans="1:14" ht="18" customHeight="1" x14ac:dyDescent="0.2">
      <c r="A70" s="30"/>
      <c r="B70" s="147" t="s">
        <v>24</v>
      </c>
      <c r="C70" s="57" t="s">
        <v>25</v>
      </c>
      <c r="D70" s="107"/>
      <c r="E70" s="107"/>
      <c r="F70" s="107"/>
      <c r="G70" s="107"/>
      <c r="H70" s="107"/>
      <c r="I70" s="107">
        <f t="shared" si="7"/>
        <v>0</v>
      </c>
      <c r="J70" s="119"/>
      <c r="K70" s="107">
        <f t="shared" si="8"/>
        <v>0</v>
      </c>
    </row>
    <row r="71" spans="1:14" ht="18" customHeight="1" x14ac:dyDescent="0.2">
      <c r="A71" s="30"/>
      <c r="B71" s="147" t="s">
        <v>25</v>
      </c>
      <c r="C71" s="57" t="s">
        <v>26</v>
      </c>
      <c r="D71" s="107"/>
      <c r="E71" s="107"/>
      <c r="F71" s="107"/>
      <c r="G71" s="107"/>
      <c r="H71" s="107"/>
      <c r="I71" s="107">
        <f t="shared" si="7"/>
        <v>0</v>
      </c>
      <c r="J71" s="119"/>
      <c r="K71" s="107">
        <f t="shared" si="8"/>
        <v>0</v>
      </c>
    </row>
    <row r="72" spans="1:14" ht="18" customHeight="1" thickBot="1" x14ac:dyDescent="0.25">
      <c r="A72" s="31"/>
      <c r="B72" s="148" t="s">
        <v>26</v>
      </c>
      <c r="C72" s="58" t="s">
        <v>27</v>
      </c>
      <c r="D72" s="107"/>
      <c r="E72" s="107"/>
      <c r="F72" s="107"/>
      <c r="G72" s="107"/>
      <c r="H72" s="107"/>
      <c r="I72" s="107">
        <f t="shared" si="7"/>
        <v>0</v>
      </c>
      <c r="J72" s="119"/>
      <c r="K72" s="107">
        <f t="shared" si="8"/>
        <v>0</v>
      </c>
    </row>
    <row r="73" spans="1:14" ht="18" customHeight="1" thickBot="1" x14ac:dyDescent="0.35">
      <c r="A73" s="32" t="s">
        <v>52</v>
      </c>
      <c r="B73" s="146" t="s">
        <v>53</v>
      </c>
      <c r="C73" s="53" t="s">
        <v>24</v>
      </c>
      <c r="D73" s="112"/>
      <c r="E73" s="115"/>
      <c r="F73" s="115"/>
      <c r="G73" s="115"/>
      <c r="H73" s="115"/>
      <c r="I73" s="116">
        <f t="shared" si="7"/>
        <v>0</v>
      </c>
      <c r="J73" s="115"/>
      <c r="K73" s="117">
        <f t="shared" si="8"/>
        <v>0</v>
      </c>
      <c r="M73" s="3" t="s">
        <v>52</v>
      </c>
      <c r="N73" s="3" t="s">
        <v>53</v>
      </c>
    </row>
    <row r="74" spans="1:14" ht="18" customHeight="1" x14ac:dyDescent="0.2">
      <c r="A74" s="30"/>
      <c r="B74" s="147" t="s">
        <v>24</v>
      </c>
      <c r="C74" s="57" t="s">
        <v>25</v>
      </c>
      <c r="D74" s="107"/>
      <c r="E74" s="107"/>
      <c r="F74" s="107"/>
      <c r="G74" s="107"/>
      <c r="H74" s="107"/>
      <c r="I74" s="107">
        <f t="shared" si="7"/>
        <v>0</v>
      </c>
      <c r="J74" s="119"/>
      <c r="K74" s="107">
        <f t="shared" si="8"/>
        <v>0</v>
      </c>
    </row>
    <row r="75" spans="1:14" ht="18" customHeight="1" x14ac:dyDescent="0.2">
      <c r="A75" s="30"/>
      <c r="B75" s="147" t="s">
        <v>25</v>
      </c>
      <c r="C75" s="57" t="s">
        <v>26</v>
      </c>
      <c r="D75" s="107"/>
      <c r="E75" s="107"/>
      <c r="F75" s="107"/>
      <c r="G75" s="107"/>
      <c r="H75" s="107"/>
      <c r="I75" s="107">
        <f t="shared" si="7"/>
        <v>0</v>
      </c>
      <c r="J75" s="119"/>
      <c r="K75" s="107">
        <f t="shared" si="8"/>
        <v>0</v>
      </c>
    </row>
    <row r="76" spans="1:14" ht="18" customHeight="1" thickBot="1" x14ac:dyDescent="0.25">
      <c r="A76" s="31"/>
      <c r="B76" s="148" t="s">
        <v>26</v>
      </c>
      <c r="C76" s="58" t="s">
        <v>27</v>
      </c>
      <c r="D76" s="107"/>
      <c r="E76" s="107"/>
      <c r="F76" s="107"/>
      <c r="G76" s="107"/>
      <c r="H76" s="107"/>
      <c r="I76" s="107">
        <f t="shared" si="7"/>
        <v>0</v>
      </c>
      <c r="J76" s="119"/>
      <c r="K76" s="107">
        <f t="shared" si="8"/>
        <v>0</v>
      </c>
    </row>
    <row r="77" spans="1:14" ht="18" customHeight="1" thickBot="1" x14ac:dyDescent="0.35">
      <c r="A77" s="29" t="s">
        <v>54</v>
      </c>
      <c r="B77" s="146" t="s">
        <v>55</v>
      </c>
      <c r="C77" s="53" t="s">
        <v>24</v>
      </c>
      <c r="D77" s="106">
        <v>244</v>
      </c>
      <c r="E77" s="121"/>
      <c r="F77" s="121"/>
      <c r="G77" s="121"/>
      <c r="H77" s="121"/>
      <c r="I77" s="122">
        <f t="shared" si="7"/>
        <v>244</v>
      </c>
      <c r="J77" s="121"/>
      <c r="K77" s="110">
        <f t="shared" si="8"/>
        <v>244</v>
      </c>
      <c r="M77" s="3" t="s">
        <v>54</v>
      </c>
      <c r="N77" s="3" t="s">
        <v>55</v>
      </c>
    </row>
    <row r="78" spans="1:14" ht="18" customHeight="1" x14ac:dyDescent="0.2">
      <c r="A78" s="30"/>
      <c r="B78" s="147" t="s">
        <v>24</v>
      </c>
      <c r="C78" s="57" t="s">
        <v>25</v>
      </c>
      <c r="D78" s="107">
        <v>223</v>
      </c>
      <c r="E78" s="107"/>
      <c r="F78" s="107"/>
      <c r="G78" s="107"/>
      <c r="H78" s="107"/>
      <c r="I78" s="107">
        <f t="shared" si="7"/>
        <v>223</v>
      </c>
      <c r="J78" s="119"/>
      <c r="K78" s="107">
        <f t="shared" si="8"/>
        <v>223</v>
      </c>
    </row>
    <row r="79" spans="1:14" ht="18" customHeight="1" x14ac:dyDescent="0.2">
      <c r="A79" s="30"/>
      <c r="B79" s="147" t="s">
        <v>25</v>
      </c>
      <c r="C79" s="57" t="s">
        <v>26</v>
      </c>
      <c r="D79" s="107">
        <v>223</v>
      </c>
      <c r="E79" s="107"/>
      <c r="F79" s="107"/>
      <c r="G79" s="107"/>
      <c r="H79" s="107"/>
      <c r="I79" s="107">
        <f t="shared" si="7"/>
        <v>223</v>
      </c>
      <c r="J79" s="119"/>
      <c r="K79" s="107">
        <f t="shared" si="8"/>
        <v>223</v>
      </c>
    </row>
    <row r="80" spans="1:14" ht="18" customHeight="1" thickBot="1" x14ac:dyDescent="0.25">
      <c r="A80" s="31"/>
      <c r="B80" s="148" t="s">
        <v>26</v>
      </c>
      <c r="C80" s="58" t="s">
        <v>27</v>
      </c>
      <c r="D80" s="107">
        <v>223</v>
      </c>
      <c r="E80" s="107"/>
      <c r="F80" s="107"/>
      <c r="G80" s="107"/>
      <c r="H80" s="107"/>
      <c r="I80" s="107">
        <f t="shared" si="7"/>
        <v>223</v>
      </c>
      <c r="J80" s="119"/>
      <c r="K80" s="107">
        <f t="shared" si="8"/>
        <v>223</v>
      </c>
    </row>
    <row r="81" spans="1:14" ht="18" customHeight="1" thickBot="1" x14ac:dyDescent="0.35">
      <c r="A81" s="32" t="s">
        <v>56</v>
      </c>
      <c r="B81" s="146" t="s">
        <v>57</v>
      </c>
      <c r="C81" s="53" t="s">
        <v>24</v>
      </c>
      <c r="D81" s="106">
        <v>47</v>
      </c>
      <c r="E81" s="121"/>
      <c r="F81" s="121"/>
      <c r="G81" s="121"/>
      <c r="H81" s="121"/>
      <c r="I81" s="122">
        <f t="shared" si="7"/>
        <v>47</v>
      </c>
      <c r="J81" s="121"/>
      <c r="K81" s="110">
        <f t="shared" si="8"/>
        <v>47</v>
      </c>
      <c r="M81" s="3" t="s">
        <v>56</v>
      </c>
      <c r="N81" s="3" t="s">
        <v>57</v>
      </c>
    </row>
    <row r="82" spans="1:14" ht="18" customHeight="1" x14ac:dyDescent="0.2">
      <c r="A82" s="30"/>
      <c r="B82" s="147" t="s">
        <v>24</v>
      </c>
      <c r="C82" s="57" t="s">
        <v>25</v>
      </c>
      <c r="D82" s="107">
        <v>41</v>
      </c>
      <c r="E82" s="107"/>
      <c r="F82" s="107"/>
      <c r="G82" s="107"/>
      <c r="H82" s="107"/>
      <c r="I82" s="107">
        <f t="shared" si="7"/>
        <v>41</v>
      </c>
      <c r="J82" s="119"/>
      <c r="K82" s="107">
        <f t="shared" si="8"/>
        <v>41</v>
      </c>
    </row>
    <row r="83" spans="1:14" ht="18" customHeight="1" x14ac:dyDescent="0.2">
      <c r="A83" s="30"/>
      <c r="B83" s="147" t="s">
        <v>25</v>
      </c>
      <c r="C83" s="57" t="s">
        <v>26</v>
      </c>
      <c r="D83" s="107">
        <v>41</v>
      </c>
      <c r="E83" s="107"/>
      <c r="F83" s="107"/>
      <c r="G83" s="107"/>
      <c r="H83" s="107"/>
      <c r="I83" s="107">
        <f t="shared" si="7"/>
        <v>41</v>
      </c>
      <c r="J83" s="119"/>
      <c r="K83" s="107">
        <f t="shared" si="8"/>
        <v>41</v>
      </c>
    </row>
    <row r="84" spans="1:14" ht="18" customHeight="1" thickBot="1" x14ac:dyDescent="0.25">
      <c r="A84" s="31"/>
      <c r="B84" s="148" t="s">
        <v>26</v>
      </c>
      <c r="C84" s="58" t="s">
        <v>27</v>
      </c>
      <c r="D84" s="108">
        <v>41</v>
      </c>
      <c r="E84" s="108"/>
      <c r="F84" s="108"/>
      <c r="G84" s="108"/>
      <c r="H84" s="108"/>
      <c r="I84" s="108">
        <f t="shared" si="7"/>
        <v>41</v>
      </c>
      <c r="J84" s="123"/>
      <c r="K84" s="108">
        <f t="shared" si="8"/>
        <v>41</v>
      </c>
    </row>
    <row r="85" spans="1:14" ht="18" customHeight="1" thickBot="1" x14ac:dyDescent="0.35">
      <c r="A85" s="32" t="s">
        <v>58</v>
      </c>
      <c r="B85" s="146" t="s">
        <v>59</v>
      </c>
      <c r="C85" s="53" t="s">
        <v>24</v>
      </c>
      <c r="D85" s="106">
        <v>1683</v>
      </c>
      <c r="E85" s="121">
        <v>305</v>
      </c>
      <c r="F85" s="121"/>
      <c r="G85" s="121"/>
      <c r="H85" s="121"/>
      <c r="I85" s="122">
        <f t="shared" si="7"/>
        <v>1988</v>
      </c>
      <c r="J85" s="121"/>
      <c r="K85" s="110">
        <f t="shared" si="8"/>
        <v>1988</v>
      </c>
      <c r="M85" s="3" t="s">
        <v>58</v>
      </c>
      <c r="N85" s="3" t="s">
        <v>59</v>
      </c>
    </row>
    <row r="86" spans="1:14" ht="18" customHeight="1" x14ac:dyDescent="0.2">
      <c r="A86" s="30"/>
      <c r="B86" s="147" t="s">
        <v>24</v>
      </c>
      <c r="C86" s="57" t="s">
        <v>25</v>
      </c>
      <c r="D86" s="107">
        <v>1245</v>
      </c>
      <c r="E86" s="107">
        <v>305</v>
      </c>
      <c r="F86" s="107"/>
      <c r="G86" s="107"/>
      <c r="H86" s="107"/>
      <c r="I86" s="107">
        <f t="shared" si="7"/>
        <v>1550</v>
      </c>
      <c r="J86" s="119"/>
      <c r="K86" s="107">
        <f t="shared" si="8"/>
        <v>1550</v>
      </c>
    </row>
    <row r="87" spans="1:14" ht="18" customHeight="1" x14ac:dyDescent="0.2">
      <c r="A87" s="30"/>
      <c r="B87" s="147" t="s">
        <v>25</v>
      </c>
      <c r="C87" s="57" t="s">
        <v>26</v>
      </c>
      <c r="D87" s="107">
        <v>1253</v>
      </c>
      <c r="E87" s="107">
        <v>305</v>
      </c>
      <c r="F87" s="107"/>
      <c r="G87" s="107"/>
      <c r="H87" s="107"/>
      <c r="I87" s="107">
        <f t="shared" si="7"/>
        <v>1558</v>
      </c>
      <c r="J87" s="119"/>
      <c r="K87" s="107">
        <f t="shared" si="8"/>
        <v>1558</v>
      </c>
    </row>
    <row r="88" spans="1:14" ht="18" customHeight="1" thickBot="1" x14ac:dyDescent="0.25">
      <c r="A88" s="31"/>
      <c r="B88" s="148" t="s">
        <v>26</v>
      </c>
      <c r="C88" s="58" t="s">
        <v>27</v>
      </c>
      <c r="D88" s="107">
        <v>1259</v>
      </c>
      <c r="E88" s="107">
        <v>305</v>
      </c>
      <c r="F88" s="107"/>
      <c r="G88" s="107"/>
      <c r="H88" s="107"/>
      <c r="I88" s="107">
        <f t="shared" si="7"/>
        <v>1564</v>
      </c>
      <c r="J88" s="119"/>
      <c r="K88" s="107">
        <f t="shared" si="8"/>
        <v>1564</v>
      </c>
    </row>
    <row r="89" spans="1:14" ht="18" customHeight="1" thickBot="1" x14ac:dyDescent="0.35">
      <c r="A89" s="32" t="s">
        <v>60</v>
      </c>
      <c r="B89" s="146" t="s">
        <v>61</v>
      </c>
      <c r="C89" s="53" t="s">
        <v>24</v>
      </c>
      <c r="D89" s="112">
        <v>0</v>
      </c>
      <c r="E89" s="115"/>
      <c r="F89" s="115"/>
      <c r="G89" s="115"/>
      <c r="H89" s="115"/>
      <c r="I89" s="116">
        <f t="shared" si="7"/>
        <v>0</v>
      </c>
      <c r="J89" s="115"/>
      <c r="K89" s="117">
        <f t="shared" si="8"/>
        <v>0</v>
      </c>
      <c r="M89" s="3" t="s">
        <v>60</v>
      </c>
      <c r="N89" s="3" t="s">
        <v>61</v>
      </c>
    </row>
    <row r="90" spans="1:14" ht="18" customHeight="1" x14ac:dyDescent="0.2">
      <c r="A90" s="30"/>
      <c r="B90" s="147" t="s">
        <v>24</v>
      </c>
      <c r="C90" s="57" t="s">
        <v>25</v>
      </c>
      <c r="D90" s="107">
        <v>0</v>
      </c>
      <c r="E90" s="107"/>
      <c r="F90" s="107"/>
      <c r="G90" s="107"/>
      <c r="H90" s="107"/>
      <c r="I90" s="107">
        <f t="shared" si="7"/>
        <v>0</v>
      </c>
      <c r="J90" s="119"/>
      <c r="K90" s="107">
        <f t="shared" si="8"/>
        <v>0</v>
      </c>
    </row>
    <row r="91" spans="1:14" ht="18" customHeight="1" x14ac:dyDescent="0.2">
      <c r="A91" s="30"/>
      <c r="B91" s="147" t="s">
        <v>25</v>
      </c>
      <c r="C91" s="57" t="s">
        <v>26</v>
      </c>
      <c r="D91" s="107">
        <v>0</v>
      </c>
      <c r="E91" s="107"/>
      <c r="F91" s="107"/>
      <c r="G91" s="107"/>
      <c r="H91" s="107"/>
      <c r="I91" s="107">
        <f t="shared" si="7"/>
        <v>0</v>
      </c>
      <c r="J91" s="119"/>
      <c r="K91" s="107">
        <f t="shared" si="8"/>
        <v>0</v>
      </c>
    </row>
    <row r="92" spans="1:14" ht="18" customHeight="1" thickBot="1" x14ac:dyDescent="0.25">
      <c r="A92" s="31"/>
      <c r="B92" s="148" t="s">
        <v>26</v>
      </c>
      <c r="C92" s="58" t="s">
        <v>27</v>
      </c>
      <c r="D92" s="107">
        <v>0</v>
      </c>
      <c r="E92" s="107"/>
      <c r="F92" s="107"/>
      <c r="G92" s="107"/>
      <c r="H92" s="107"/>
      <c r="I92" s="107">
        <f t="shared" si="7"/>
        <v>0</v>
      </c>
      <c r="J92" s="119"/>
      <c r="K92" s="107">
        <f t="shared" si="8"/>
        <v>0</v>
      </c>
    </row>
    <row r="93" spans="1:14" ht="18" customHeight="1" thickBot="1" x14ac:dyDescent="0.35">
      <c r="A93" s="32" t="s">
        <v>62</v>
      </c>
      <c r="B93" s="146" t="s">
        <v>63</v>
      </c>
      <c r="C93" s="53" t="s">
        <v>24</v>
      </c>
      <c r="D93" s="112">
        <v>0</v>
      </c>
      <c r="E93" s="115"/>
      <c r="F93" s="115"/>
      <c r="G93" s="115"/>
      <c r="H93" s="115"/>
      <c r="I93" s="116">
        <f>D93+E93+F93+G93+H93</f>
        <v>0</v>
      </c>
      <c r="J93" s="115"/>
      <c r="K93" s="117">
        <f>I93-J93</f>
        <v>0</v>
      </c>
      <c r="M93" s="3" t="s">
        <v>62</v>
      </c>
      <c r="N93" s="3" t="s">
        <v>63</v>
      </c>
    </row>
    <row r="94" spans="1:14" ht="18" customHeight="1" x14ac:dyDescent="0.2">
      <c r="A94" s="30"/>
      <c r="B94" s="147" t="s">
        <v>24</v>
      </c>
      <c r="C94" s="57" t="s">
        <v>25</v>
      </c>
      <c r="D94" s="107">
        <v>0</v>
      </c>
      <c r="E94" s="107"/>
      <c r="F94" s="107"/>
      <c r="G94" s="107"/>
      <c r="H94" s="107"/>
      <c r="I94" s="107">
        <f t="shared" si="7"/>
        <v>0</v>
      </c>
      <c r="J94" s="119"/>
      <c r="K94" s="107">
        <f>I94-J94</f>
        <v>0</v>
      </c>
    </row>
    <row r="95" spans="1:14" ht="18" customHeight="1" x14ac:dyDescent="0.2">
      <c r="A95" s="30"/>
      <c r="B95" s="147" t="s">
        <v>25</v>
      </c>
      <c r="C95" s="57" t="s">
        <v>26</v>
      </c>
      <c r="D95" s="107">
        <v>0</v>
      </c>
      <c r="E95" s="107"/>
      <c r="F95" s="107"/>
      <c r="G95" s="107"/>
      <c r="H95" s="107"/>
      <c r="I95" s="107">
        <f t="shared" si="7"/>
        <v>0</v>
      </c>
      <c r="J95" s="119"/>
      <c r="K95" s="107">
        <f>I95-J95</f>
        <v>0</v>
      </c>
    </row>
    <row r="96" spans="1:14" ht="18" customHeight="1" thickBot="1" x14ac:dyDescent="0.25">
      <c r="A96" s="31"/>
      <c r="B96" s="148" t="s">
        <v>26</v>
      </c>
      <c r="C96" s="58" t="s">
        <v>27</v>
      </c>
      <c r="D96" s="107">
        <v>0</v>
      </c>
      <c r="E96" s="107"/>
      <c r="F96" s="107"/>
      <c r="G96" s="107"/>
      <c r="H96" s="107"/>
      <c r="I96" s="107">
        <f t="shared" si="7"/>
        <v>0</v>
      </c>
      <c r="J96" s="119"/>
      <c r="K96" s="107">
        <f>I96-J96</f>
        <v>0</v>
      </c>
    </row>
    <row r="97" spans="1:14" ht="18" customHeight="1" thickBot="1" x14ac:dyDescent="0.35">
      <c r="A97" s="32" t="s">
        <v>64</v>
      </c>
      <c r="B97" s="146" t="s">
        <v>65</v>
      </c>
      <c r="C97" s="53" t="s">
        <v>24</v>
      </c>
      <c r="D97" s="106">
        <f>D101+D105</f>
        <v>20355</v>
      </c>
      <c r="E97" s="127">
        <f t="shared" ref="D97:K100" si="9">E101+E105</f>
        <v>0</v>
      </c>
      <c r="F97" s="127">
        <f t="shared" si="9"/>
        <v>0</v>
      </c>
      <c r="G97" s="127">
        <f t="shared" si="9"/>
        <v>0</v>
      </c>
      <c r="H97" s="127">
        <f t="shared" si="9"/>
        <v>0</v>
      </c>
      <c r="I97" s="122">
        <f t="shared" si="9"/>
        <v>20355</v>
      </c>
      <c r="J97" s="121">
        <f t="shared" si="9"/>
        <v>0</v>
      </c>
      <c r="K97" s="110">
        <f t="shared" si="9"/>
        <v>20355</v>
      </c>
      <c r="M97" s="3" t="s">
        <v>64</v>
      </c>
      <c r="N97" s="3" t="s">
        <v>65</v>
      </c>
    </row>
    <row r="98" spans="1:14" ht="18" customHeight="1" x14ac:dyDescent="0.2">
      <c r="A98" s="30"/>
      <c r="B98" s="147" t="s">
        <v>24</v>
      </c>
      <c r="C98" s="57" t="s">
        <v>25</v>
      </c>
      <c r="D98" s="107">
        <f t="shared" si="9"/>
        <v>334</v>
      </c>
      <c r="E98" s="128">
        <f t="shared" si="9"/>
        <v>0</v>
      </c>
      <c r="F98" s="128"/>
      <c r="G98" s="128"/>
      <c r="H98" s="128"/>
      <c r="I98" s="107">
        <f t="shared" ref="I98:I112" si="10">D98+E98+F98+G98+H98</f>
        <v>334</v>
      </c>
      <c r="J98" s="119">
        <f>J102+J106</f>
        <v>0</v>
      </c>
      <c r="K98" s="107">
        <f t="shared" ref="K98:K112" si="11">I98-J98</f>
        <v>334</v>
      </c>
    </row>
    <row r="99" spans="1:14" ht="18" customHeight="1" x14ac:dyDescent="0.2">
      <c r="A99" s="30"/>
      <c r="B99" s="147" t="s">
        <v>25</v>
      </c>
      <c r="C99" s="57" t="s">
        <v>26</v>
      </c>
      <c r="D99" s="107">
        <f t="shared" si="9"/>
        <v>334</v>
      </c>
      <c r="E99" s="128">
        <f t="shared" si="9"/>
        <v>0</v>
      </c>
      <c r="F99" s="128"/>
      <c r="G99" s="128"/>
      <c r="H99" s="128"/>
      <c r="I99" s="107">
        <f t="shared" si="10"/>
        <v>334</v>
      </c>
      <c r="J99" s="119">
        <f>J103+J107</f>
        <v>0</v>
      </c>
      <c r="K99" s="107">
        <f t="shared" si="11"/>
        <v>334</v>
      </c>
    </row>
    <row r="100" spans="1:14" ht="18" customHeight="1" thickBot="1" x14ac:dyDescent="0.25">
      <c r="A100" s="31"/>
      <c r="B100" s="148" t="s">
        <v>26</v>
      </c>
      <c r="C100" s="58" t="s">
        <v>27</v>
      </c>
      <c r="D100" s="107">
        <f t="shared" si="9"/>
        <v>334</v>
      </c>
      <c r="E100" s="128">
        <f t="shared" si="9"/>
        <v>0</v>
      </c>
      <c r="F100" s="128"/>
      <c r="G100" s="128"/>
      <c r="H100" s="128"/>
      <c r="I100" s="107">
        <f t="shared" si="10"/>
        <v>334</v>
      </c>
      <c r="J100" s="119">
        <f>J104+J108</f>
        <v>0</v>
      </c>
      <c r="K100" s="107">
        <f t="shared" si="11"/>
        <v>334</v>
      </c>
    </row>
    <row r="101" spans="1:14" ht="18" customHeight="1" thickBot="1" x14ac:dyDescent="0.35">
      <c r="A101" s="32" t="s">
        <v>66</v>
      </c>
      <c r="B101" s="146" t="s">
        <v>67</v>
      </c>
      <c r="C101" s="53" t="s">
        <v>24</v>
      </c>
      <c r="D101" s="106">
        <v>20085</v>
      </c>
      <c r="E101" s="127"/>
      <c r="F101" s="127"/>
      <c r="G101" s="127"/>
      <c r="H101" s="127"/>
      <c r="I101" s="122">
        <f t="shared" si="10"/>
        <v>20085</v>
      </c>
      <c r="J101" s="121"/>
      <c r="K101" s="110">
        <f t="shared" si="11"/>
        <v>20085</v>
      </c>
      <c r="M101" s="3" t="s">
        <v>66</v>
      </c>
      <c r="N101" s="3" t="s">
        <v>67</v>
      </c>
    </row>
    <row r="102" spans="1:14" ht="18" customHeight="1" x14ac:dyDescent="0.2">
      <c r="A102" s="30"/>
      <c r="B102" s="147" t="s">
        <v>24</v>
      </c>
      <c r="C102" s="57" t="s">
        <v>25</v>
      </c>
      <c r="D102" s="107">
        <v>64</v>
      </c>
      <c r="E102" s="107"/>
      <c r="F102" s="107"/>
      <c r="G102" s="107"/>
      <c r="H102" s="107"/>
      <c r="I102" s="107">
        <f t="shared" si="10"/>
        <v>64</v>
      </c>
      <c r="J102" s="119"/>
      <c r="K102" s="107">
        <f t="shared" si="11"/>
        <v>64</v>
      </c>
    </row>
    <row r="103" spans="1:14" ht="18" customHeight="1" x14ac:dyDescent="0.2">
      <c r="A103" s="30"/>
      <c r="B103" s="147" t="s">
        <v>25</v>
      </c>
      <c r="C103" s="57" t="s">
        <v>26</v>
      </c>
      <c r="D103" s="107">
        <v>64</v>
      </c>
      <c r="E103" s="107"/>
      <c r="F103" s="107"/>
      <c r="G103" s="107"/>
      <c r="H103" s="107"/>
      <c r="I103" s="107">
        <f t="shared" si="10"/>
        <v>64</v>
      </c>
      <c r="J103" s="119"/>
      <c r="K103" s="107">
        <f t="shared" si="11"/>
        <v>64</v>
      </c>
    </row>
    <row r="104" spans="1:14" ht="18" customHeight="1" thickBot="1" x14ac:dyDescent="0.25">
      <c r="A104" s="31"/>
      <c r="B104" s="148" t="s">
        <v>26</v>
      </c>
      <c r="C104" s="58" t="s">
        <v>27</v>
      </c>
      <c r="D104" s="107">
        <v>64</v>
      </c>
      <c r="E104" s="107"/>
      <c r="F104" s="107"/>
      <c r="G104" s="107"/>
      <c r="H104" s="107"/>
      <c r="I104" s="107">
        <f t="shared" si="10"/>
        <v>64</v>
      </c>
      <c r="J104" s="119"/>
      <c r="K104" s="107">
        <f t="shared" si="11"/>
        <v>64</v>
      </c>
    </row>
    <row r="105" spans="1:14" ht="18" customHeight="1" thickBot="1" x14ac:dyDescent="0.35">
      <c r="A105" s="32" t="s">
        <v>68</v>
      </c>
      <c r="B105" s="146" t="s">
        <v>69</v>
      </c>
      <c r="C105" s="53" t="s">
        <v>24</v>
      </c>
      <c r="D105" s="106">
        <v>270</v>
      </c>
      <c r="E105" s="121"/>
      <c r="F105" s="121"/>
      <c r="G105" s="121"/>
      <c r="H105" s="121"/>
      <c r="I105" s="122">
        <f t="shared" si="10"/>
        <v>270</v>
      </c>
      <c r="J105" s="121"/>
      <c r="K105" s="110">
        <f t="shared" si="11"/>
        <v>270</v>
      </c>
      <c r="M105" s="3" t="s">
        <v>68</v>
      </c>
      <c r="N105" s="3" t="s">
        <v>69</v>
      </c>
    </row>
    <row r="106" spans="1:14" ht="18" customHeight="1" x14ac:dyDescent="0.2">
      <c r="A106" s="30"/>
      <c r="B106" s="147" t="s">
        <v>24</v>
      </c>
      <c r="C106" s="57" t="s">
        <v>25</v>
      </c>
      <c r="D106" s="107">
        <v>270</v>
      </c>
      <c r="E106" s="107"/>
      <c r="F106" s="107"/>
      <c r="G106" s="107"/>
      <c r="H106" s="107"/>
      <c r="I106" s="107">
        <f t="shared" si="10"/>
        <v>270</v>
      </c>
      <c r="J106" s="119"/>
      <c r="K106" s="107">
        <f t="shared" si="11"/>
        <v>270</v>
      </c>
    </row>
    <row r="107" spans="1:14" ht="18" customHeight="1" x14ac:dyDescent="0.2">
      <c r="A107" s="30"/>
      <c r="B107" s="147" t="s">
        <v>25</v>
      </c>
      <c r="C107" s="57" t="s">
        <v>26</v>
      </c>
      <c r="D107" s="107">
        <v>270</v>
      </c>
      <c r="E107" s="107"/>
      <c r="F107" s="107"/>
      <c r="G107" s="107"/>
      <c r="H107" s="107"/>
      <c r="I107" s="107">
        <f t="shared" si="10"/>
        <v>270</v>
      </c>
      <c r="J107" s="119"/>
      <c r="K107" s="107">
        <f t="shared" si="11"/>
        <v>270</v>
      </c>
    </row>
    <row r="108" spans="1:14" ht="18" customHeight="1" thickBot="1" x14ac:dyDescent="0.25">
      <c r="A108" s="31"/>
      <c r="B108" s="148" t="s">
        <v>26</v>
      </c>
      <c r="C108" s="58" t="s">
        <v>27</v>
      </c>
      <c r="D108" s="107">
        <v>270</v>
      </c>
      <c r="E108" s="107"/>
      <c r="F108" s="107"/>
      <c r="G108" s="107"/>
      <c r="H108" s="107"/>
      <c r="I108" s="107">
        <f t="shared" si="10"/>
        <v>270</v>
      </c>
      <c r="J108" s="119"/>
      <c r="K108" s="107">
        <f t="shared" si="11"/>
        <v>270</v>
      </c>
    </row>
    <row r="109" spans="1:14" ht="18" customHeight="1" thickBot="1" x14ac:dyDescent="0.35">
      <c r="A109" s="32" t="s">
        <v>70</v>
      </c>
      <c r="B109" s="146" t="s">
        <v>71</v>
      </c>
      <c r="C109" s="53" t="s">
        <v>24</v>
      </c>
      <c r="D109" s="106"/>
      <c r="E109" s="121"/>
      <c r="F109" s="121"/>
      <c r="G109" s="121"/>
      <c r="H109" s="121"/>
      <c r="I109" s="122">
        <f t="shared" si="10"/>
        <v>0</v>
      </c>
      <c r="J109" s="121"/>
      <c r="K109" s="110">
        <f t="shared" si="11"/>
        <v>0</v>
      </c>
      <c r="M109" s="3" t="s">
        <v>70</v>
      </c>
      <c r="N109" s="3" t="s">
        <v>71</v>
      </c>
    </row>
    <row r="110" spans="1:14" ht="18" customHeight="1" x14ac:dyDescent="0.2">
      <c r="A110" s="30"/>
      <c r="B110" s="147" t="s">
        <v>24</v>
      </c>
      <c r="C110" s="57" t="s">
        <v>25</v>
      </c>
      <c r="D110" s="107">
        <v>0</v>
      </c>
      <c r="E110" s="107"/>
      <c r="F110" s="107"/>
      <c r="G110" s="107"/>
      <c r="H110" s="107"/>
      <c r="I110" s="107">
        <f t="shared" si="10"/>
        <v>0</v>
      </c>
      <c r="J110" s="119"/>
      <c r="K110" s="107">
        <f t="shared" si="11"/>
        <v>0</v>
      </c>
    </row>
    <row r="111" spans="1:14" ht="18" customHeight="1" x14ac:dyDescent="0.2">
      <c r="A111" s="30"/>
      <c r="B111" s="147" t="s">
        <v>25</v>
      </c>
      <c r="C111" s="57" t="s">
        <v>26</v>
      </c>
      <c r="D111" s="107">
        <v>0</v>
      </c>
      <c r="E111" s="107"/>
      <c r="F111" s="107"/>
      <c r="G111" s="107"/>
      <c r="H111" s="107"/>
      <c r="I111" s="107">
        <f t="shared" si="10"/>
        <v>0</v>
      </c>
      <c r="J111" s="119"/>
      <c r="K111" s="107">
        <f t="shared" si="11"/>
        <v>0</v>
      </c>
    </row>
    <row r="112" spans="1:14" ht="18" customHeight="1" thickBot="1" x14ac:dyDescent="0.25">
      <c r="A112" s="31"/>
      <c r="B112" s="148" t="s">
        <v>26</v>
      </c>
      <c r="C112" s="58" t="s">
        <v>27</v>
      </c>
      <c r="D112" s="107">
        <v>0</v>
      </c>
      <c r="E112" s="107"/>
      <c r="F112" s="107"/>
      <c r="G112" s="107"/>
      <c r="H112" s="107"/>
      <c r="I112" s="107">
        <f t="shared" si="10"/>
        <v>0</v>
      </c>
      <c r="J112" s="119"/>
      <c r="K112" s="107">
        <f t="shared" si="11"/>
        <v>0</v>
      </c>
    </row>
    <row r="113" spans="1:14" ht="18" customHeight="1" thickBot="1" x14ac:dyDescent="0.35">
      <c r="A113" s="33" t="s">
        <v>72</v>
      </c>
      <c r="B113" s="155" t="s">
        <v>73</v>
      </c>
      <c r="C113" s="54" t="s">
        <v>24</v>
      </c>
      <c r="D113" s="129">
        <f>D117+D161+D173+D177</f>
        <v>27488</v>
      </c>
      <c r="E113" s="129">
        <f t="shared" ref="D113:K116" si="12">E117+E161+E173+E177</f>
        <v>360</v>
      </c>
      <c r="F113" s="129">
        <f t="shared" si="12"/>
        <v>0</v>
      </c>
      <c r="G113" s="129">
        <f t="shared" si="12"/>
        <v>0</v>
      </c>
      <c r="H113" s="129">
        <f t="shared" si="12"/>
        <v>0</v>
      </c>
      <c r="I113" s="129">
        <f t="shared" si="12"/>
        <v>27848</v>
      </c>
      <c r="J113" s="129">
        <f t="shared" si="12"/>
        <v>0</v>
      </c>
      <c r="K113" s="129">
        <f t="shared" si="12"/>
        <v>27848</v>
      </c>
      <c r="M113" s="3" t="s">
        <v>72</v>
      </c>
      <c r="N113" s="3" t="s">
        <v>73</v>
      </c>
    </row>
    <row r="114" spans="1:14" ht="18" customHeight="1" thickBot="1" x14ac:dyDescent="0.3">
      <c r="A114" s="34"/>
      <c r="B114" s="156"/>
      <c r="C114" s="56" t="s">
        <v>25</v>
      </c>
      <c r="D114" s="130">
        <f>D118+D162+D174+D178</f>
        <v>6307</v>
      </c>
      <c r="E114" s="130">
        <f t="shared" si="12"/>
        <v>305</v>
      </c>
      <c r="F114" s="130">
        <f t="shared" si="12"/>
        <v>0</v>
      </c>
      <c r="G114" s="130">
        <f t="shared" si="12"/>
        <v>0</v>
      </c>
      <c r="H114" s="130">
        <f t="shared" si="12"/>
        <v>0</v>
      </c>
      <c r="I114" s="130">
        <f t="shared" si="12"/>
        <v>6612</v>
      </c>
      <c r="J114" s="130">
        <f t="shared" si="12"/>
        <v>0</v>
      </c>
      <c r="K114" s="130">
        <f t="shared" si="12"/>
        <v>6612</v>
      </c>
    </row>
    <row r="115" spans="1:14" ht="18" customHeight="1" thickBot="1" x14ac:dyDescent="0.3">
      <c r="A115" s="34"/>
      <c r="B115" s="156"/>
      <c r="C115" s="56" t="s">
        <v>26</v>
      </c>
      <c r="D115" s="130">
        <f t="shared" si="12"/>
        <v>6356</v>
      </c>
      <c r="E115" s="130">
        <f t="shared" si="12"/>
        <v>305</v>
      </c>
      <c r="F115" s="130">
        <f t="shared" si="12"/>
        <v>0</v>
      </c>
      <c r="G115" s="130">
        <f t="shared" si="12"/>
        <v>0</v>
      </c>
      <c r="H115" s="130">
        <f t="shared" si="12"/>
        <v>0</v>
      </c>
      <c r="I115" s="130">
        <f t="shared" si="12"/>
        <v>6661</v>
      </c>
      <c r="J115" s="130">
        <f t="shared" si="12"/>
        <v>0</v>
      </c>
      <c r="K115" s="130">
        <f t="shared" si="12"/>
        <v>6661</v>
      </c>
    </row>
    <row r="116" spans="1:14" ht="18" customHeight="1" thickBot="1" x14ac:dyDescent="0.3">
      <c r="A116" s="35"/>
      <c r="B116" s="157"/>
      <c r="C116" s="56" t="s">
        <v>27</v>
      </c>
      <c r="D116" s="130">
        <f t="shared" si="12"/>
        <v>6395</v>
      </c>
      <c r="E116" s="130">
        <f t="shared" si="12"/>
        <v>305</v>
      </c>
      <c r="F116" s="130">
        <f t="shared" si="12"/>
        <v>0</v>
      </c>
      <c r="G116" s="130">
        <f t="shared" si="12"/>
        <v>0</v>
      </c>
      <c r="H116" s="130">
        <f t="shared" si="12"/>
        <v>0</v>
      </c>
      <c r="I116" s="130">
        <f t="shared" si="12"/>
        <v>6700</v>
      </c>
      <c r="J116" s="130">
        <f t="shared" si="12"/>
        <v>0</v>
      </c>
      <c r="K116" s="130">
        <f t="shared" si="12"/>
        <v>6700</v>
      </c>
    </row>
    <row r="117" spans="1:14" ht="18" customHeight="1" thickBot="1" x14ac:dyDescent="0.25">
      <c r="A117" s="32" t="s">
        <v>74</v>
      </c>
      <c r="B117" s="146" t="s">
        <v>75</v>
      </c>
      <c r="C117" s="55" t="s">
        <v>24</v>
      </c>
      <c r="D117" s="131">
        <f t="shared" ref="D117:K120" si="13">D121+D125+D129+D133+D137+D141+D145+D149+D153+D157</f>
        <v>6253</v>
      </c>
      <c r="E117" s="131">
        <f t="shared" si="13"/>
        <v>360</v>
      </c>
      <c r="F117" s="131">
        <f t="shared" si="13"/>
        <v>0</v>
      </c>
      <c r="G117" s="131">
        <f t="shared" si="13"/>
        <v>0</v>
      </c>
      <c r="H117" s="131">
        <f t="shared" si="13"/>
        <v>0</v>
      </c>
      <c r="I117" s="131">
        <f t="shared" si="13"/>
        <v>6613</v>
      </c>
      <c r="J117" s="131">
        <f t="shared" si="13"/>
        <v>0</v>
      </c>
      <c r="K117" s="131">
        <f t="shared" si="13"/>
        <v>6613</v>
      </c>
      <c r="M117" s="3" t="s">
        <v>135</v>
      </c>
      <c r="N117" s="3" t="s">
        <v>75</v>
      </c>
    </row>
    <row r="118" spans="1:14" ht="18" customHeight="1" x14ac:dyDescent="0.2">
      <c r="A118" s="30"/>
      <c r="B118" s="147" t="s">
        <v>24</v>
      </c>
      <c r="C118" s="57" t="s">
        <v>25</v>
      </c>
      <c r="D118" s="132">
        <f t="shared" si="13"/>
        <v>5660</v>
      </c>
      <c r="E118" s="132">
        <f t="shared" si="13"/>
        <v>305</v>
      </c>
      <c r="F118" s="132">
        <f t="shared" si="13"/>
        <v>0</v>
      </c>
      <c r="G118" s="132">
        <f t="shared" si="13"/>
        <v>0</v>
      </c>
      <c r="H118" s="132">
        <f t="shared" si="13"/>
        <v>0</v>
      </c>
      <c r="I118" s="132">
        <f t="shared" si="13"/>
        <v>5965</v>
      </c>
      <c r="J118" s="132">
        <f t="shared" si="13"/>
        <v>0</v>
      </c>
      <c r="K118" s="132">
        <f t="shared" si="13"/>
        <v>5965</v>
      </c>
    </row>
    <row r="119" spans="1:14" ht="18" customHeight="1" x14ac:dyDescent="0.2">
      <c r="A119" s="30"/>
      <c r="B119" s="147" t="s">
        <v>25</v>
      </c>
      <c r="C119" s="57" t="s">
        <v>26</v>
      </c>
      <c r="D119" s="132">
        <f t="shared" si="13"/>
        <v>5837</v>
      </c>
      <c r="E119" s="132">
        <f t="shared" si="13"/>
        <v>305</v>
      </c>
      <c r="F119" s="132">
        <f t="shared" si="13"/>
        <v>0</v>
      </c>
      <c r="G119" s="132">
        <f t="shared" si="13"/>
        <v>0</v>
      </c>
      <c r="H119" s="132">
        <f t="shared" si="13"/>
        <v>0</v>
      </c>
      <c r="I119" s="132">
        <f t="shared" si="13"/>
        <v>6142</v>
      </c>
      <c r="J119" s="132">
        <f t="shared" si="13"/>
        <v>0</v>
      </c>
      <c r="K119" s="132">
        <f t="shared" si="13"/>
        <v>6142</v>
      </c>
    </row>
    <row r="120" spans="1:14" ht="18" customHeight="1" thickBot="1" x14ac:dyDescent="0.25">
      <c r="A120" s="31"/>
      <c r="B120" s="148" t="s">
        <v>26</v>
      </c>
      <c r="C120" s="58" t="s">
        <v>27</v>
      </c>
      <c r="D120" s="133">
        <f t="shared" si="13"/>
        <v>5846</v>
      </c>
      <c r="E120" s="133">
        <f t="shared" si="13"/>
        <v>305</v>
      </c>
      <c r="F120" s="133">
        <f t="shared" si="13"/>
        <v>0</v>
      </c>
      <c r="G120" s="133">
        <f t="shared" si="13"/>
        <v>0</v>
      </c>
      <c r="H120" s="133">
        <f t="shared" si="13"/>
        <v>0</v>
      </c>
      <c r="I120" s="133">
        <f t="shared" si="13"/>
        <v>6151</v>
      </c>
      <c r="J120" s="133">
        <f t="shared" si="13"/>
        <v>0</v>
      </c>
      <c r="K120" s="133">
        <f t="shared" si="13"/>
        <v>6151</v>
      </c>
    </row>
    <row r="121" spans="1:14" ht="18" customHeight="1" thickBot="1" x14ac:dyDescent="0.35">
      <c r="A121" s="36" t="s">
        <v>76</v>
      </c>
      <c r="B121" s="146" t="s">
        <v>77</v>
      </c>
      <c r="C121" s="55" t="s">
        <v>24</v>
      </c>
      <c r="D121" s="134">
        <v>2251</v>
      </c>
      <c r="E121" s="135"/>
      <c r="F121" s="135"/>
      <c r="G121" s="135"/>
      <c r="H121" s="135"/>
      <c r="I121" s="136">
        <f t="shared" ref="I121:I164" si="14">D121+E121+F121+G121+H121</f>
        <v>2251</v>
      </c>
      <c r="J121" s="135"/>
      <c r="K121" s="137">
        <f t="shared" ref="K121:K152" si="15">I121-J121</f>
        <v>2251</v>
      </c>
      <c r="M121" s="3" t="s">
        <v>76</v>
      </c>
      <c r="N121" s="3" t="s">
        <v>77</v>
      </c>
    </row>
    <row r="122" spans="1:14" ht="18" customHeight="1" x14ac:dyDescent="0.2">
      <c r="A122" s="30"/>
      <c r="B122" s="147" t="s">
        <v>24</v>
      </c>
      <c r="C122" s="57" t="s">
        <v>25</v>
      </c>
      <c r="D122" s="132">
        <v>2252</v>
      </c>
      <c r="E122" s="132"/>
      <c r="F122" s="132"/>
      <c r="G122" s="132"/>
      <c r="H122" s="132"/>
      <c r="I122" s="132">
        <f t="shared" si="14"/>
        <v>2252</v>
      </c>
      <c r="J122" s="138"/>
      <c r="K122" s="132">
        <f t="shared" si="15"/>
        <v>2252</v>
      </c>
    </row>
    <row r="123" spans="1:14" ht="18" customHeight="1" x14ac:dyDescent="0.2">
      <c r="A123" s="30"/>
      <c r="B123" s="147" t="s">
        <v>25</v>
      </c>
      <c r="C123" s="57" t="s">
        <v>26</v>
      </c>
      <c r="D123" s="132">
        <v>2252</v>
      </c>
      <c r="E123" s="132"/>
      <c r="F123" s="132"/>
      <c r="G123" s="132"/>
      <c r="H123" s="132"/>
      <c r="I123" s="132">
        <f t="shared" si="14"/>
        <v>2252</v>
      </c>
      <c r="J123" s="138"/>
      <c r="K123" s="132">
        <f t="shared" si="15"/>
        <v>2252</v>
      </c>
    </row>
    <row r="124" spans="1:14" ht="18" customHeight="1" thickBot="1" x14ac:dyDescent="0.25">
      <c r="A124" s="31"/>
      <c r="B124" s="148" t="s">
        <v>26</v>
      </c>
      <c r="C124" s="58" t="s">
        <v>27</v>
      </c>
      <c r="D124" s="132">
        <v>2252</v>
      </c>
      <c r="E124" s="132"/>
      <c r="F124" s="132"/>
      <c r="G124" s="132"/>
      <c r="H124" s="132"/>
      <c r="I124" s="132">
        <f t="shared" si="14"/>
        <v>2252</v>
      </c>
      <c r="J124" s="138"/>
      <c r="K124" s="132">
        <f t="shared" si="15"/>
        <v>2252</v>
      </c>
    </row>
    <row r="125" spans="1:14" ht="18" customHeight="1" thickBot="1" x14ac:dyDescent="0.35">
      <c r="A125" s="36" t="s">
        <v>78</v>
      </c>
      <c r="B125" s="146" t="s">
        <v>79</v>
      </c>
      <c r="C125" s="55" t="s">
        <v>24</v>
      </c>
      <c r="D125" s="134">
        <v>1293</v>
      </c>
      <c r="E125" s="135">
        <v>360</v>
      </c>
      <c r="F125" s="135"/>
      <c r="G125" s="135"/>
      <c r="H125" s="135"/>
      <c r="I125" s="136">
        <f t="shared" si="14"/>
        <v>1653</v>
      </c>
      <c r="J125" s="135"/>
      <c r="K125" s="137">
        <f t="shared" si="15"/>
        <v>1653</v>
      </c>
      <c r="M125" s="3" t="s">
        <v>78</v>
      </c>
      <c r="N125" s="3" t="s">
        <v>79</v>
      </c>
    </row>
    <row r="126" spans="1:14" ht="18" customHeight="1" x14ac:dyDescent="0.2">
      <c r="A126" s="30"/>
      <c r="B126" s="147" t="s">
        <v>24</v>
      </c>
      <c r="C126" s="57" t="s">
        <v>25</v>
      </c>
      <c r="D126" s="132">
        <v>1062</v>
      </c>
      <c r="E126" s="132">
        <v>305</v>
      </c>
      <c r="F126" s="132"/>
      <c r="G126" s="132"/>
      <c r="H126" s="132"/>
      <c r="I126" s="132">
        <f t="shared" si="14"/>
        <v>1367</v>
      </c>
      <c r="J126" s="138"/>
      <c r="K126" s="132">
        <f t="shared" si="15"/>
        <v>1367</v>
      </c>
    </row>
    <row r="127" spans="1:14" ht="18" customHeight="1" x14ac:dyDescent="0.2">
      <c r="A127" s="30"/>
      <c r="B127" s="147" t="s">
        <v>25</v>
      </c>
      <c r="C127" s="57" t="s">
        <v>26</v>
      </c>
      <c r="D127" s="132">
        <v>1254</v>
      </c>
      <c r="E127" s="132">
        <v>305</v>
      </c>
      <c r="F127" s="132"/>
      <c r="G127" s="132"/>
      <c r="H127" s="132"/>
      <c r="I127" s="132">
        <f t="shared" si="14"/>
        <v>1559</v>
      </c>
      <c r="J127" s="138"/>
      <c r="K127" s="132">
        <f t="shared" si="15"/>
        <v>1559</v>
      </c>
    </row>
    <row r="128" spans="1:14" ht="18" customHeight="1" thickBot="1" x14ac:dyDescent="0.25">
      <c r="A128" s="31"/>
      <c r="B128" s="148" t="s">
        <v>26</v>
      </c>
      <c r="C128" s="58" t="s">
        <v>27</v>
      </c>
      <c r="D128" s="132">
        <v>1272</v>
      </c>
      <c r="E128" s="132">
        <v>305</v>
      </c>
      <c r="F128" s="132"/>
      <c r="G128" s="132"/>
      <c r="H128" s="132"/>
      <c r="I128" s="132">
        <f t="shared" si="14"/>
        <v>1577</v>
      </c>
      <c r="J128" s="138"/>
      <c r="K128" s="132">
        <f t="shared" si="15"/>
        <v>1577</v>
      </c>
    </row>
    <row r="129" spans="1:14" ht="18" customHeight="1" thickBot="1" x14ac:dyDescent="0.35">
      <c r="A129" s="32" t="s">
        <v>80</v>
      </c>
      <c r="B129" s="146" t="s">
        <v>81</v>
      </c>
      <c r="C129" s="55" t="s">
        <v>24</v>
      </c>
      <c r="D129" s="134">
        <v>48</v>
      </c>
      <c r="E129" s="135"/>
      <c r="F129" s="135"/>
      <c r="G129" s="135"/>
      <c r="H129" s="135"/>
      <c r="I129" s="136">
        <f t="shared" si="14"/>
        <v>48</v>
      </c>
      <c r="J129" s="135"/>
      <c r="K129" s="137">
        <f t="shared" si="15"/>
        <v>48</v>
      </c>
      <c r="M129" s="3" t="s">
        <v>80</v>
      </c>
      <c r="N129" s="3" t="s">
        <v>81</v>
      </c>
    </row>
    <row r="130" spans="1:14" ht="18" customHeight="1" x14ac:dyDescent="0.2">
      <c r="A130" s="30"/>
      <c r="B130" s="147" t="s">
        <v>24</v>
      </c>
      <c r="C130" s="57" t="s">
        <v>25</v>
      </c>
      <c r="D130" s="132">
        <v>25</v>
      </c>
      <c r="E130" s="132"/>
      <c r="F130" s="132"/>
      <c r="G130" s="132"/>
      <c r="H130" s="132"/>
      <c r="I130" s="132">
        <f t="shared" si="14"/>
        <v>25</v>
      </c>
      <c r="J130" s="138"/>
      <c r="K130" s="132">
        <f t="shared" si="15"/>
        <v>25</v>
      </c>
    </row>
    <row r="131" spans="1:14" ht="18" customHeight="1" x14ac:dyDescent="0.2">
      <c r="A131" s="30"/>
      <c r="B131" s="147" t="s">
        <v>25</v>
      </c>
      <c r="C131" s="57" t="s">
        <v>26</v>
      </c>
      <c r="D131" s="132">
        <v>9</v>
      </c>
      <c r="E131" s="132"/>
      <c r="F131" s="132"/>
      <c r="G131" s="132"/>
      <c r="H131" s="132"/>
      <c r="I131" s="132">
        <f t="shared" si="14"/>
        <v>9</v>
      </c>
      <c r="J131" s="138"/>
      <c r="K131" s="132">
        <f t="shared" si="15"/>
        <v>9</v>
      </c>
    </row>
    <row r="132" spans="1:14" ht="18" customHeight="1" thickBot="1" x14ac:dyDescent="0.25">
      <c r="A132" s="31"/>
      <c r="B132" s="148" t="s">
        <v>26</v>
      </c>
      <c r="C132" s="58" t="s">
        <v>27</v>
      </c>
      <c r="D132" s="132">
        <v>0</v>
      </c>
      <c r="E132" s="132"/>
      <c r="F132" s="132"/>
      <c r="G132" s="132"/>
      <c r="H132" s="132"/>
      <c r="I132" s="132">
        <f t="shared" si="14"/>
        <v>0</v>
      </c>
      <c r="J132" s="138"/>
      <c r="K132" s="132">
        <f t="shared" si="15"/>
        <v>0</v>
      </c>
    </row>
    <row r="133" spans="1:14" ht="18" customHeight="1" thickBot="1" x14ac:dyDescent="0.35">
      <c r="A133" s="36" t="s">
        <v>82</v>
      </c>
      <c r="B133" s="146" t="s">
        <v>83</v>
      </c>
      <c r="C133" s="55" t="s">
        <v>24</v>
      </c>
      <c r="D133" s="112"/>
      <c r="E133" s="115"/>
      <c r="F133" s="115"/>
      <c r="G133" s="115"/>
      <c r="H133" s="115"/>
      <c r="I133" s="116">
        <f t="shared" si="14"/>
        <v>0</v>
      </c>
      <c r="J133" s="115"/>
      <c r="K133" s="117">
        <f t="shared" si="15"/>
        <v>0</v>
      </c>
      <c r="M133" s="3" t="s">
        <v>82</v>
      </c>
      <c r="N133" s="3" t="s">
        <v>83</v>
      </c>
    </row>
    <row r="134" spans="1:14" ht="18" customHeight="1" x14ac:dyDescent="0.2">
      <c r="A134" s="30"/>
      <c r="B134" s="147" t="s">
        <v>24</v>
      </c>
      <c r="C134" s="57" t="s">
        <v>25</v>
      </c>
      <c r="D134" s="107"/>
      <c r="E134" s="107"/>
      <c r="F134" s="107"/>
      <c r="G134" s="107"/>
      <c r="H134" s="107"/>
      <c r="I134" s="107">
        <f t="shared" si="14"/>
        <v>0</v>
      </c>
      <c r="J134" s="119"/>
      <c r="K134" s="107">
        <f t="shared" si="15"/>
        <v>0</v>
      </c>
    </row>
    <row r="135" spans="1:14" ht="18" customHeight="1" x14ac:dyDescent="0.2">
      <c r="A135" s="30"/>
      <c r="B135" s="147" t="s">
        <v>25</v>
      </c>
      <c r="C135" s="57" t="s">
        <v>26</v>
      </c>
      <c r="D135" s="107"/>
      <c r="E135" s="107"/>
      <c r="F135" s="107"/>
      <c r="G135" s="107"/>
      <c r="H135" s="107"/>
      <c r="I135" s="107">
        <f t="shared" si="14"/>
        <v>0</v>
      </c>
      <c r="J135" s="119"/>
      <c r="K135" s="107">
        <f t="shared" si="15"/>
        <v>0</v>
      </c>
    </row>
    <row r="136" spans="1:14" ht="18" customHeight="1" thickBot="1" x14ac:dyDescent="0.25">
      <c r="A136" s="31"/>
      <c r="B136" s="148" t="s">
        <v>26</v>
      </c>
      <c r="C136" s="58" t="s">
        <v>27</v>
      </c>
      <c r="D136" s="107"/>
      <c r="E136" s="107"/>
      <c r="F136" s="107"/>
      <c r="G136" s="107"/>
      <c r="H136" s="107"/>
      <c r="I136" s="107">
        <f t="shared" si="14"/>
        <v>0</v>
      </c>
      <c r="J136" s="119"/>
      <c r="K136" s="107">
        <f t="shared" si="15"/>
        <v>0</v>
      </c>
    </row>
    <row r="137" spans="1:14" ht="18" customHeight="1" thickBot="1" x14ac:dyDescent="0.35">
      <c r="A137" s="32" t="s">
        <v>84</v>
      </c>
      <c r="B137" s="146" t="s">
        <v>85</v>
      </c>
      <c r="C137" s="55" t="s">
        <v>24</v>
      </c>
      <c r="D137" s="112"/>
      <c r="E137" s="115"/>
      <c r="F137" s="115"/>
      <c r="G137" s="115"/>
      <c r="H137" s="115"/>
      <c r="I137" s="116">
        <f t="shared" si="14"/>
        <v>0</v>
      </c>
      <c r="J137" s="115"/>
      <c r="K137" s="117">
        <f t="shared" si="15"/>
        <v>0</v>
      </c>
      <c r="M137" s="3" t="s">
        <v>84</v>
      </c>
      <c r="N137" s="3" t="s">
        <v>85</v>
      </c>
    </row>
    <row r="138" spans="1:14" ht="18" customHeight="1" x14ac:dyDescent="0.2">
      <c r="A138" s="30"/>
      <c r="B138" s="147" t="s">
        <v>24</v>
      </c>
      <c r="C138" s="57" t="s">
        <v>25</v>
      </c>
      <c r="D138" s="107"/>
      <c r="E138" s="107"/>
      <c r="F138" s="107"/>
      <c r="G138" s="107"/>
      <c r="H138" s="107"/>
      <c r="I138" s="107">
        <f t="shared" si="14"/>
        <v>0</v>
      </c>
      <c r="J138" s="119"/>
      <c r="K138" s="107">
        <f t="shared" si="15"/>
        <v>0</v>
      </c>
    </row>
    <row r="139" spans="1:14" ht="18" customHeight="1" x14ac:dyDescent="0.2">
      <c r="A139" s="30"/>
      <c r="B139" s="147" t="s">
        <v>25</v>
      </c>
      <c r="C139" s="57" t="s">
        <v>26</v>
      </c>
      <c r="D139" s="107"/>
      <c r="E139" s="107"/>
      <c r="F139" s="107"/>
      <c r="G139" s="107"/>
      <c r="H139" s="107"/>
      <c r="I139" s="107">
        <f t="shared" si="14"/>
        <v>0</v>
      </c>
      <c r="J139" s="119"/>
      <c r="K139" s="107">
        <f t="shared" si="15"/>
        <v>0</v>
      </c>
    </row>
    <row r="140" spans="1:14" ht="18" customHeight="1" thickBot="1" x14ac:dyDescent="0.25">
      <c r="A140" s="31"/>
      <c r="B140" s="148" t="s">
        <v>26</v>
      </c>
      <c r="C140" s="58" t="s">
        <v>27</v>
      </c>
      <c r="D140" s="107"/>
      <c r="E140" s="107"/>
      <c r="F140" s="107"/>
      <c r="G140" s="107"/>
      <c r="H140" s="107"/>
      <c r="I140" s="107">
        <f t="shared" si="14"/>
        <v>0</v>
      </c>
      <c r="J140" s="119"/>
      <c r="K140" s="107">
        <f t="shared" si="15"/>
        <v>0</v>
      </c>
    </row>
    <row r="141" spans="1:14" ht="18" customHeight="1" thickBot="1" x14ac:dyDescent="0.35">
      <c r="A141" s="36" t="s">
        <v>86</v>
      </c>
      <c r="B141" s="146" t="s">
        <v>87</v>
      </c>
      <c r="C141" s="55" t="s">
        <v>24</v>
      </c>
      <c r="D141" s="112">
        <v>65</v>
      </c>
      <c r="E141" s="115"/>
      <c r="F141" s="115"/>
      <c r="G141" s="115"/>
      <c r="H141" s="115"/>
      <c r="I141" s="116">
        <f t="shared" si="14"/>
        <v>65</v>
      </c>
      <c r="J141" s="115"/>
      <c r="K141" s="117">
        <f t="shared" si="15"/>
        <v>65</v>
      </c>
      <c r="M141" s="3" t="s">
        <v>86</v>
      </c>
      <c r="N141" s="3" t="s">
        <v>87</v>
      </c>
    </row>
    <row r="142" spans="1:14" ht="18" customHeight="1" x14ac:dyDescent="0.2">
      <c r="A142" s="30"/>
      <c r="B142" s="147" t="s">
        <v>24</v>
      </c>
      <c r="C142" s="57" t="s">
        <v>25</v>
      </c>
      <c r="D142" s="107">
        <v>65</v>
      </c>
      <c r="E142" s="107"/>
      <c r="F142" s="107"/>
      <c r="G142" s="107"/>
      <c r="H142" s="107"/>
      <c r="I142" s="107">
        <f t="shared" si="14"/>
        <v>65</v>
      </c>
      <c r="J142" s="119"/>
      <c r="K142" s="107">
        <f t="shared" si="15"/>
        <v>65</v>
      </c>
    </row>
    <row r="143" spans="1:14" ht="18" customHeight="1" x14ac:dyDescent="0.2">
      <c r="A143" s="30"/>
      <c r="B143" s="147" t="s">
        <v>25</v>
      </c>
      <c r="C143" s="57" t="s">
        <v>26</v>
      </c>
      <c r="D143" s="107">
        <v>65</v>
      </c>
      <c r="E143" s="107"/>
      <c r="F143" s="107"/>
      <c r="G143" s="107"/>
      <c r="H143" s="107"/>
      <c r="I143" s="107">
        <f t="shared" si="14"/>
        <v>65</v>
      </c>
      <c r="J143" s="119"/>
      <c r="K143" s="107">
        <f t="shared" si="15"/>
        <v>65</v>
      </c>
    </row>
    <row r="144" spans="1:14" ht="18" customHeight="1" thickBot="1" x14ac:dyDescent="0.25">
      <c r="A144" s="31"/>
      <c r="B144" s="148" t="s">
        <v>26</v>
      </c>
      <c r="C144" s="58" t="s">
        <v>27</v>
      </c>
      <c r="D144" s="107">
        <v>65</v>
      </c>
      <c r="E144" s="107"/>
      <c r="F144" s="107"/>
      <c r="G144" s="107"/>
      <c r="H144" s="107"/>
      <c r="I144" s="107">
        <f t="shared" si="14"/>
        <v>65</v>
      </c>
      <c r="J144" s="119"/>
      <c r="K144" s="107">
        <f t="shared" si="15"/>
        <v>65</v>
      </c>
    </row>
    <row r="145" spans="1:14" ht="18" customHeight="1" thickBot="1" x14ac:dyDescent="0.35">
      <c r="A145" s="32" t="s">
        <v>88</v>
      </c>
      <c r="B145" s="146" t="s">
        <v>89</v>
      </c>
      <c r="C145" s="55" t="s">
        <v>24</v>
      </c>
      <c r="D145" s="112"/>
      <c r="E145" s="115"/>
      <c r="F145" s="115"/>
      <c r="G145" s="115"/>
      <c r="H145" s="115"/>
      <c r="I145" s="116">
        <f t="shared" si="14"/>
        <v>0</v>
      </c>
      <c r="J145" s="115"/>
      <c r="K145" s="117">
        <f t="shared" si="15"/>
        <v>0</v>
      </c>
      <c r="M145" s="3" t="s">
        <v>88</v>
      </c>
      <c r="N145" s="3" t="s">
        <v>89</v>
      </c>
    </row>
    <row r="146" spans="1:14" ht="18" customHeight="1" x14ac:dyDescent="0.2">
      <c r="A146" s="30"/>
      <c r="B146" s="147" t="s">
        <v>24</v>
      </c>
      <c r="C146" s="57" t="s">
        <v>25</v>
      </c>
      <c r="D146" s="107"/>
      <c r="E146" s="107"/>
      <c r="F146" s="107"/>
      <c r="G146" s="107"/>
      <c r="H146" s="107"/>
      <c r="I146" s="107">
        <f t="shared" si="14"/>
        <v>0</v>
      </c>
      <c r="J146" s="119"/>
      <c r="K146" s="107">
        <f t="shared" si="15"/>
        <v>0</v>
      </c>
    </row>
    <row r="147" spans="1:14" ht="18" customHeight="1" x14ac:dyDescent="0.2">
      <c r="A147" s="30"/>
      <c r="B147" s="147" t="s">
        <v>25</v>
      </c>
      <c r="C147" s="57" t="s">
        <v>26</v>
      </c>
      <c r="D147" s="107"/>
      <c r="E147" s="107"/>
      <c r="F147" s="107"/>
      <c r="G147" s="107"/>
      <c r="H147" s="107"/>
      <c r="I147" s="107">
        <f t="shared" si="14"/>
        <v>0</v>
      </c>
      <c r="J147" s="119"/>
      <c r="K147" s="107">
        <f t="shared" si="15"/>
        <v>0</v>
      </c>
    </row>
    <row r="148" spans="1:14" ht="18" customHeight="1" thickBot="1" x14ac:dyDescent="0.25">
      <c r="A148" s="31"/>
      <c r="B148" s="148" t="s">
        <v>26</v>
      </c>
      <c r="C148" s="58" t="s">
        <v>27</v>
      </c>
      <c r="D148" s="107"/>
      <c r="E148" s="107"/>
      <c r="F148" s="107"/>
      <c r="G148" s="107"/>
      <c r="H148" s="107"/>
      <c r="I148" s="107">
        <f t="shared" si="14"/>
        <v>0</v>
      </c>
      <c r="J148" s="119"/>
      <c r="K148" s="107">
        <f t="shared" si="15"/>
        <v>0</v>
      </c>
    </row>
    <row r="149" spans="1:14" ht="18" customHeight="1" thickBot="1" x14ac:dyDescent="0.35">
      <c r="A149" s="37" t="s">
        <v>90</v>
      </c>
      <c r="B149" s="146" t="s">
        <v>91</v>
      </c>
      <c r="C149" s="55" t="s">
        <v>24</v>
      </c>
      <c r="D149" s="134">
        <v>270</v>
      </c>
      <c r="E149" s="135"/>
      <c r="F149" s="135"/>
      <c r="G149" s="135"/>
      <c r="H149" s="135"/>
      <c r="I149" s="136">
        <f t="shared" si="14"/>
        <v>270</v>
      </c>
      <c r="J149" s="135"/>
      <c r="K149" s="137">
        <f t="shared" si="15"/>
        <v>270</v>
      </c>
      <c r="M149" s="3" t="s">
        <v>90</v>
      </c>
      <c r="N149" s="3" t="s">
        <v>91</v>
      </c>
    </row>
    <row r="150" spans="1:14" ht="18" customHeight="1" x14ac:dyDescent="0.2">
      <c r="A150" s="30"/>
      <c r="B150" s="147" t="s">
        <v>24</v>
      </c>
      <c r="C150" s="57" t="s">
        <v>25</v>
      </c>
      <c r="D150" s="132">
        <v>0</v>
      </c>
      <c r="E150" s="132"/>
      <c r="F150" s="132"/>
      <c r="G150" s="132"/>
      <c r="H150" s="132"/>
      <c r="I150" s="132">
        <f t="shared" si="14"/>
        <v>0</v>
      </c>
      <c r="J150" s="138"/>
      <c r="K150" s="132">
        <f t="shared" si="15"/>
        <v>0</v>
      </c>
    </row>
    <row r="151" spans="1:14" ht="18" customHeight="1" x14ac:dyDescent="0.2">
      <c r="A151" s="30"/>
      <c r="B151" s="147" t="s">
        <v>25</v>
      </c>
      <c r="C151" s="57" t="s">
        <v>26</v>
      </c>
      <c r="D151" s="132">
        <v>0</v>
      </c>
      <c r="E151" s="132"/>
      <c r="F151" s="132"/>
      <c r="G151" s="132"/>
      <c r="H151" s="132"/>
      <c r="I151" s="132">
        <f t="shared" si="14"/>
        <v>0</v>
      </c>
      <c r="J151" s="138"/>
      <c r="K151" s="132">
        <f t="shared" si="15"/>
        <v>0</v>
      </c>
    </row>
    <row r="152" spans="1:14" ht="18" customHeight="1" thickBot="1" x14ac:dyDescent="0.25">
      <c r="A152" s="31"/>
      <c r="B152" s="148" t="s">
        <v>26</v>
      </c>
      <c r="C152" s="58" t="s">
        <v>27</v>
      </c>
      <c r="D152" s="132">
        <v>0</v>
      </c>
      <c r="E152" s="132"/>
      <c r="F152" s="132"/>
      <c r="G152" s="132"/>
      <c r="H152" s="132"/>
      <c r="I152" s="132">
        <f t="shared" si="14"/>
        <v>0</v>
      </c>
      <c r="J152" s="138"/>
      <c r="K152" s="132">
        <f t="shared" si="15"/>
        <v>0</v>
      </c>
    </row>
    <row r="153" spans="1:14" ht="18" customHeight="1" thickBot="1" x14ac:dyDescent="0.35">
      <c r="A153" s="32" t="s">
        <v>92</v>
      </c>
      <c r="B153" s="146" t="s">
        <v>93</v>
      </c>
      <c r="C153" s="55" t="s">
        <v>24</v>
      </c>
      <c r="D153" s="134">
        <v>2255</v>
      </c>
      <c r="E153" s="135"/>
      <c r="F153" s="135"/>
      <c r="G153" s="135"/>
      <c r="H153" s="135"/>
      <c r="I153" s="136">
        <f t="shared" si="14"/>
        <v>2255</v>
      </c>
      <c r="J153" s="135"/>
      <c r="K153" s="137">
        <f>I153-J153</f>
        <v>2255</v>
      </c>
      <c r="M153" s="3" t="s">
        <v>92</v>
      </c>
      <c r="N153" s="3" t="s">
        <v>93</v>
      </c>
    </row>
    <row r="154" spans="1:14" ht="18" customHeight="1" x14ac:dyDescent="0.2">
      <c r="A154" s="30"/>
      <c r="B154" s="147" t="s">
        <v>24</v>
      </c>
      <c r="C154" s="57" t="s">
        <v>25</v>
      </c>
      <c r="D154" s="132">
        <v>2256</v>
      </c>
      <c r="E154" s="132"/>
      <c r="F154" s="132"/>
      <c r="G154" s="132"/>
      <c r="H154" s="132"/>
      <c r="I154" s="132">
        <f t="shared" si="14"/>
        <v>2256</v>
      </c>
      <c r="J154" s="138"/>
      <c r="K154" s="132">
        <f t="shared" ref="K154:K164" si="16">I154-J154</f>
        <v>2256</v>
      </c>
    </row>
    <row r="155" spans="1:14" ht="18" customHeight="1" x14ac:dyDescent="0.2">
      <c r="A155" s="30"/>
      <c r="B155" s="147" t="s">
        <v>25</v>
      </c>
      <c r="C155" s="57" t="s">
        <v>26</v>
      </c>
      <c r="D155" s="132">
        <v>2257</v>
      </c>
      <c r="E155" s="132"/>
      <c r="F155" s="132"/>
      <c r="G155" s="132"/>
      <c r="H155" s="132"/>
      <c r="I155" s="132">
        <f t="shared" si="14"/>
        <v>2257</v>
      </c>
      <c r="J155" s="138"/>
      <c r="K155" s="132">
        <f t="shared" si="16"/>
        <v>2257</v>
      </c>
    </row>
    <row r="156" spans="1:14" ht="18" customHeight="1" thickBot="1" x14ac:dyDescent="0.25">
      <c r="A156" s="31"/>
      <c r="B156" s="148" t="s">
        <v>26</v>
      </c>
      <c r="C156" s="58" t="s">
        <v>27</v>
      </c>
      <c r="D156" s="133">
        <v>2257</v>
      </c>
      <c r="E156" s="133"/>
      <c r="F156" s="133"/>
      <c r="G156" s="133"/>
      <c r="H156" s="133"/>
      <c r="I156" s="133">
        <f t="shared" si="14"/>
        <v>2257</v>
      </c>
      <c r="J156" s="139"/>
      <c r="K156" s="133">
        <f t="shared" si="16"/>
        <v>2257</v>
      </c>
    </row>
    <row r="157" spans="1:14" ht="18" customHeight="1" thickBot="1" x14ac:dyDescent="0.35">
      <c r="A157" s="32" t="s">
        <v>94</v>
      </c>
      <c r="B157" s="146" t="s">
        <v>95</v>
      </c>
      <c r="C157" s="55" t="s">
        <v>24</v>
      </c>
      <c r="D157" s="134">
        <v>71</v>
      </c>
      <c r="E157" s="135"/>
      <c r="F157" s="135"/>
      <c r="G157" s="135"/>
      <c r="H157" s="135"/>
      <c r="I157" s="136">
        <f t="shared" si="14"/>
        <v>71</v>
      </c>
      <c r="J157" s="135"/>
      <c r="K157" s="137">
        <f t="shared" si="16"/>
        <v>71</v>
      </c>
      <c r="M157" s="3" t="s">
        <v>94</v>
      </c>
      <c r="N157" s="3" t="s">
        <v>95</v>
      </c>
    </row>
    <row r="158" spans="1:14" ht="18" customHeight="1" x14ac:dyDescent="0.2">
      <c r="A158" s="30"/>
      <c r="B158" s="147" t="s">
        <v>24</v>
      </c>
      <c r="C158" s="57" t="s">
        <v>25</v>
      </c>
      <c r="D158" s="132">
        <v>0</v>
      </c>
      <c r="E158" s="132"/>
      <c r="F158" s="132"/>
      <c r="G158" s="132"/>
      <c r="H158" s="132"/>
      <c r="I158" s="132">
        <f t="shared" si="14"/>
        <v>0</v>
      </c>
      <c r="J158" s="138"/>
      <c r="K158" s="132">
        <f t="shared" si="16"/>
        <v>0</v>
      </c>
    </row>
    <row r="159" spans="1:14" ht="18" customHeight="1" x14ac:dyDescent="0.2">
      <c r="A159" s="30"/>
      <c r="B159" s="147" t="s">
        <v>25</v>
      </c>
      <c r="C159" s="57" t="s">
        <v>26</v>
      </c>
      <c r="D159" s="132">
        <v>0</v>
      </c>
      <c r="E159" s="132"/>
      <c r="F159" s="132"/>
      <c r="G159" s="132"/>
      <c r="H159" s="132"/>
      <c r="I159" s="132">
        <f t="shared" si="14"/>
        <v>0</v>
      </c>
      <c r="J159" s="138"/>
      <c r="K159" s="132">
        <f t="shared" si="16"/>
        <v>0</v>
      </c>
    </row>
    <row r="160" spans="1:14" ht="18" customHeight="1" thickBot="1" x14ac:dyDescent="0.25">
      <c r="A160" s="31"/>
      <c r="B160" s="148" t="s">
        <v>26</v>
      </c>
      <c r="C160" s="58" t="s">
        <v>27</v>
      </c>
      <c r="D160" s="133">
        <v>0</v>
      </c>
      <c r="E160" s="133"/>
      <c r="F160" s="133"/>
      <c r="G160" s="133"/>
      <c r="H160" s="133"/>
      <c r="I160" s="133">
        <f t="shared" si="14"/>
        <v>0</v>
      </c>
      <c r="J160" s="139"/>
      <c r="K160" s="133">
        <f t="shared" si="16"/>
        <v>0</v>
      </c>
    </row>
    <row r="161" spans="1:14" ht="18" customHeight="1" thickBot="1" x14ac:dyDescent="0.35">
      <c r="A161" s="32" t="s">
        <v>96</v>
      </c>
      <c r="B161" s="146" t="s">
        <v>97</v>
      </c>
      <c r="C161" s="55" t="s">
        <v>24</v>
      </c>
      <c r="D161" s="131">
        <v>20638</v>
      </c>
      <c r="E161" s="140"/>
      <c r="F161" s="140"/>
      <c r="G161" s="140"/>
      <c r="H161" s="140"/>
      <c r="I161" s="141">
        <f t="shared" si="14"/>
        <v>20638</v>
      </c>
      <c r="J161" s="140"/>
      <c r="K161" s="142">
        <f t="shared" si="16"/>
        <v>20638</v>
      </c>
      <c r="M161" s="3" t="s">
        <v>96</v>
      </c>
      <c r="N161" s="3" t="s">
        <v>97</v>
      </c>
    </row>
    <row r="162" spans="1:14" ht="18" customHeight="1" x14ac:dyDescent="0.2">
      <c r="A162" s="30"/>
      <c r="B162" s="147" t="s">
        <v>24</v>
      </c>
      <c r="C162" s="57" t="s">
        <v>25</v>
      </c>
      <c r="D162" s="107">
        <v>99</v>
      </c>
      <c r="E162" s="107"/>
      <c r="F162" s="107"/>
      <c r="G162" s="107"/>
      <c r="H162" s="107"/>
      <c r="I162" s="107">
        <f t="shared" si="14"/>
        <v>99</v>
      </c>
      <c r="J162" s="119"/>
      <c r="K162" s="107">
        <f t="shared" si="16"/>
        <v>99</v>
      </c>
    </row>
    <row r="163" spans="1:14" ht="18" customHeight="1" x14ac:dyDescent="0.2">
      <c r="A163" s="30"/>
      <c r="B163" s="147" t="s">
        <v>25</v>
      </c>
      <c r="C163" s="57" t="s">
        <v>26</v>
      </c>
      <c r="D163" s="107">
        <v>118</v>
      </c>
      <c r="E163" s="107"/>
      <c r="F163" s="107"/>
      <c r="G163" s="107"/>
      <c r="H163" s="107"/>
      <c r="I163" s="107">
        <f t="shared" si="14"/>
        <v>118</v>
      </c>
      <c r="J163" s="119"/>
      <c r="K163" s="107">
        <f t="shared" si="16"/>
        <v>118</v>
      </c>
    </row>
    <row r="164" spans="1:14" ht="18" customHeight="1" thickBot="1" x14ac:dyDescent="0.25">
      <c r="A164" s="31"/>
      <c r="B164" s="148" t="s">
        <v>26</v>
      </c>
      <c r="C164" s="58" t="s">
        <v>27</v>
      </c>
      <c r="D164" s="107">
        <v>549</v>
      </c>
      <c r="E164" s="107"/>
      <c r="F164" s="107"/>
      <c r="G164" s="107"/>
      <c r="H164" s="107"/>
      <c r="I164" s="107">
        <f t="shared" si="14"/>
        <v>549</v>
      </c>
      <c r="J164" s="119"/>
      <c r="K164" s="107">
        <f t="shared" si="16"/>
        <v>549</v>
      </c>
    </row>
    <row r="165" spans="1:14" ht="18" customHeight="1" thickBot="1" x14ac:dyDescent="0.25">
      <c r="A165" s="32" t="s">
        <v>98</v>
      </c>
      <c r="B165" s="146" t="s">
        <v>99</v>
      </c>
      <c r="C165" s="55" t="s">
        <v>24</v>
      </c>
      <c r="D165" s="134">
        <f t="shared" ref="D165:K168" si="17">D169+D173</f>
        <v>597</v>
      </c>
      <c r="E165" s="134">
        <f t="shared" si="17"/>
        <v>0</v>
      </c>
      <c r="F165" s="134">
        <f t="shared" si="17"/>
        <v>0</v>
      </c>
      <c r="G165" s="134">
        <f t="shared" si="17"/>
        <v>0</v>
      </c>
      <c r="H165" s="134">
        <f t="shared" si="17"/>
        <v>0</v>
      </c>
      <c r="I165" s="134">
        <f t="shared" si="17"/>
        <v>597</v>
      </c>
      <c r="J165" s="134">
        <f t="shared" si="17"/>
        <v>0</v>
      </c>
      <c r="K165" s="134">
        <f t="shared" si="17"/>
        <v>597</v>
      </c>
      <c r="M165" s="3" t="s">
        <v>98</v>
      </c>
      <c r="N165" s="3" t="s">
        <v>99</v>
      </c>
    </row>
    <row r="166" spans="1:14" ht="18" customHeight="1" x14ac:dyDescent="0.2">
      <c r="A166" s="30"/>
      <c r="B166" s="147" t="s">
        <v>24</v>
      </c>
      <c r="C166" s="57" t="s">
        <v>25</v>
      </c>
      <c r="D166" s="132">
        <f t="shared" si="17"/>
        <v>548</v>
      </c>
      <c r="E166" s="132">
        <f t="shared" si="17"/>
        <v>0</v>
      </c>
      <c r="F166" s="132">
        <f t="shared" si="17"/>
        <v>0</v>
      </c>
      <c r="G166" s="132">
        <f t="shared" si="17"/>
        <v>0</v>
      </c>
      <c r="H166" s="132">
        <f t="shared" si="17"/>
        <v>0</v>
      </c>
      <c r="I166" s="132">
        <f t="shared" si="17"/>
        <v>548</v>
      </c>
      <c r="J166" s="132">
        <f t="shared" si="17"/>
        <v>0</v>
      </c>
      <c r="K166" s="132">
        <f t="shared" si="17"/>
        <v>548</v>
      </c>
    </row>
    <row r="167" spans="1:14" ht="18" customHeight="1" x14ac:dyDescent="0.2">
      <c r="A167" s="30"/>
      <c r="B167" s="147" t="s">
        <v>25</v>
      </c>
      <c r="C167" s="57" t="s">
        <v>26</v>
      </c>
      <c r="D167" s="132">
        <f t="shared" si="17"/>
        <v>401</v>
      </c>
      <c r="E167" s="132">
        <f t="shared" si="17"/>
        <v>0</v>
      </c>
      <c r="F167" s="132">
        <f t="shared" si="17"/>
        <v>0</v>
      </c>
      <c r="G167" s="132">
        <f t="shared" si="17"/>
        <v>0</v>
      </c>
      <c r="H167" s="132">
        <f t="shared" si="17"/>
        <v>0</v>
      </c>
      <c r="I167" s="132">
        <f t="shared" si="17"/>
        <v>401</v>
      </c>
      <c r="J167" s="132">
        <f t="shared" si="17"/>
        <v>0</v>
      </c>
      <c r="K167" s="132">
        <f t="shared" si="17"/>
        <v>401</v>
      </c>
    </row>
    <row r="168" spans="1:14" ht="18" customHeight="1" thickBot="1" x14ac:dyDescent="0.25">
      <c r="A168" s="31"/>
      <c r="B168" s="148" t="s">
        <v>26</v>
      </c>
      <c r="C168" s="58" t="s">
        <v>27</v>
      </c>
      <c r="D168" s="132">
        <f t="shared" si="17"/>
        <v>0</v>
      </c>
      <c r="E168" s="132">
        <f t="shared" si="17"/>
        <v>0</v>
      </c>
      <c r="F168" s="132">
        <f t="shared" si="17"/>
        <v>0</v>
      </c>
      <c r="G168" s="132">
        <f t="shared" si="17"/>
        <v>0</v>
      </c>
      <c r="H168" s="132">
        <f t="shared" si="17"/>
        <v>0</v>
      </c>
      <c r="I168" s="132">
        <f t="shared" si="17"/>
        <v>0</v>
      </c>
      <c r="J168" s="132">
        <f t="shared" si="17"/>
        <v>0</v>
      </c>
      <c r="K168" s="132">
        <f t="shared" si="17"/>
        <v>0</v>
      </c>
    </row>
    <row r="169" spans="1:14" ht="18" customHeight="1" thickBot="1" x14ac:dyDescent="0.35">
      <c r="A169" s="32" t="s">
        <v>100</v>
      </c>
      <c r="B169" s="146" t="s">
        <v>101</v>
      </c>
      <c r="C169" s="55" t="s">
        <v>24</v>
      </c>
      <c r="D169" s="112"/>
      <c r="E169" s="115"/>
      <c r="F169" s="115"/>
      <c r="G169" s="115"/>
      <c r="H169" s="115"/>
      <c r="I169" s="116">
        <f t="shared" ref="I169:I184" si="18">D169+E169+F169+G169+H169</f>
        <v>0</v>
      </c>
      <c r="J169" s="115"/>
      <c r="K169" s="117">
        <f t="shared" ref="K169:K184" si="19">I169-J169</f>
        <v>0</v>
      </c>
      <c r="M169" s="3" t="s">
        <v>100</v>
      </c>
      <c r="N169" s="3" t="s">
        <v>101</v>
      </c>
    </row>
    <row r="170" spans="1:14" ht="18" customHeight="1" x14ac:dyDescent="0.2">
      <c r="A170" s="30"/>
      <c r="B170" s="147" t="s">
        <v>24</v>
      </c>
      <c r="C170" s="57" t="s">
        <v>25</v>
      </c>
      <c r="D170" s="107"/>
      <c r="E170" s="107"/>
      <c r="F170" s="107"/>
      <c r="G170" s="107"/>
      <c r="H170" s="107"/>
      <c r="I170" s="107">
        <f t="shared" si="18"/>
        <v>0</v>
      </c>
      <c r="J170" s="119"/>
      <c r="K170" s="107">
        <f t="shared" si="19"/>
        <v>0</v>
      </c>
    </row>
    <row r="171" spans="1:14" ht="18" customHeight="1" x14ac:dyDescent="0.2">
      <c r="A171" s="30"/>
      <c r="B171" s="147" t="s">
        <v>25</v>
      </c>
      <c r="C171" s="57" t="s">
        <v>26</v>
      </c>
      <c r="D171" s="107"/>
      <c r="E171" s="107"/>
      <c r="F171" s="107"/>
      <c r="G171" s="107"/>
      <c r="H171" s="107"/>
      <c r="I171" s="107">
        <f t="shared" si="18"/>
        <v>0</v>
      </c>
      <c r="J171" s="119"/>
      <c r="K171" s="107">
        <f t="shared" si="19"/>
        <v>0</v>
      </c>
    </row>
    <row r="172" spans="1:14" ht="18" customHeight="1" thickBot="1" x14ac:dyDescent="0.25">
      <c r="A172" s="31"/>
      <c r="B172" s="148" t="s">
        <v>26</v>
      </c>
      <c r="C172" s="58" t="s">
        <v>27</v>
      </c>
      <c r="D172" s="107"/>
      <c r="E172" s="107"/>
      <c r="F172" s="107"/>
      <c r="G172" s="107"/>
      <c r="H172" s="107"/>
      <c r="I172" s="107">
        <f t="shared" si="18"/>
        <v>0</v>
      </c>
      <c r="J172" s="119"/>
      <c r="K172" s="107">
        <f t="shared" si="19"/>
        <v>0</v>
      </c>
    </row>
    <row r="173" spans="1:14" ht="18" customHeight="1" thickBot="1" x14ac:dyDescent="0.35">
      <c r="A173" s="38" t="s">
        <v>102</v>
      </c>
      <c r="B173" s="146" t="s">
        <v>103</v>
      </c>
      <c r="C173" s="55" t="s">
        <v>24</v>
      </c>
      <c r="D173" s="134">
        <v>597</v>
      </c>
      <c r="E173" s="135"/>
      <c r="F173" s="135"/>
      <c r="G173" s="135"/>
      <c r="H173" s="135"/>
      <c r="I173" s="136">
        <f t="shared" si="18"/>
        <v>597</v>
      </c>
      <c r="J173" s="135"/>
      <c r="K173" s="137">
        <f t="shared" si="19"/>
        <v>597</v>
      </c>
      <c r="M173" s="3" t="s">
        <v>102</v>
      </c>
      <c r="N173" s="3" t="s">
        <v>103</v>
      </c>
    </row>
    <row r="174" spans="1:14" ht="18" customHeight="1" x14ac:dyDescent="0.2">
      <c r="A174" s="30"/>
      <c r="B174" s="147" t="s">
        <v>24</v>
      </c>
      <c r="C174" s="57" t="s">
        <v>25</v>
      </c>
      <c r="D174" s="107">
        <v>548</v>
      </c>
      <c r="E174" s="107"/>
      <c r="F174" s="107"/>
      <c r="G174" s="107"/>
      <c r="H174" s="107"/>
      <c r="I174" s="107">
        <f t="shared" si="18"/>
        <v>548</v>
      </c>
      <c r="J174" s="119"/>
      <c r="K174" s="107">
        <f t="shared" si="19"/>
        <v>548</v>
      </c>
    </row>
    <row r="175" spans="1:14" ht="18" customHeight="1" x14ac:dyDescent="0.2">
      <c r="A175" s="30"/>
      <c r="B175" s="147" t="s">
        <v>25</v>
      </c>
      <c r="C175" s="57" t="s">
        <v>26</v>
      </c>
      <c r="D175" s="107">
        <v>401</v>
      </c>
      <c r="E175" s="107"/>
      <c r="F175" s="107"/>
      <c r="G175" s="107"/>
      <c r="H175" s="107"/>
      <c r="I175" s="107">
        <f t="shared" si="18"/>
        <v>401</v>
      </c>
      <c r="J175" s="119"/>
      <c r="K175" s="107">
        <f t="shared" si="19"/>
        <v>401</v>
      </c>
    </row>
    <row r="176" spans="1:14" ht="18" customHeight="1" thickBot="1" x14ac:dyDescent="0.25">
      <c r="A176" s="31"/>
      <c r="B176" s="148" t="s">
        <v>26</v>
      </c>
      <c r="C176" s="58" t="s">
        <v>27</v>
      </c>
      <c r="D176" s="107">
        <v>0</v>
      </c>
      <c r="E176" s="107"/>
      <c r="F176" s="107"/>
      <c r="G176" s="107"/>
      <c r="H176" s="107"/>
      <c r="I176" s="107">
        <f t="shared" si="18"/>
        <v>0</v>
      </c>
      <c r="J176" s="119"/>
      <c r="K176" s="107">
        <f t="shared" si="19"/>
        <v>0</v>
      </c>
    </row>
    <row r="177" spans="1:14" ht="18" customHeight="1" thickBot="1" x14ac:dyDescent="0.35">
      <c r="A177" s="39" t="s">
        <v>104</v>
      </c>
      <c r="B177" s="146" t="s">
        <v>105</v>
      </c>
      <c r="C177" s="55" t="s">
        <v>24</v>
      </c>
      <c r="D177" s="112"/>
      <c r="E177" s="115"/>
      <c r="F177" s="115"/>
      <c r="G177" s="115"/>
      <c r="H177" s="115"/>
      <c r="I177" s="116">
        <f t="shared" si="18"/>
        <v>0</v>
      </c>
      <c r="J177" s="115"/>
      <c r="K177" s="117">
        <f t="shared" si="19"/>
        <v>0</v>
      </c>
    </row>
    <row r="178" spans="1:14" ht="18" customHeight="1" x14ac:dyDescent="0.2">
      <c r="A178" s="30"/>
      <c r="B178" s="147" t="s">
        <v>24</v>
      </c>
      <c r="C178" s="57" t="s">
        <v>25</v>
      </c>
      <c r="D178" s="107"/>
      <c r="E178" s="107"/>
      <c r="F178" s="107"/>
      <c r="G178" s="107"/>
      <c r="H178" s="107"/>
      <c r="I178" s="107">
        <f t="shared" si="18"/>
        <v>0</v>
      </c>
      <c r="J178" s="119"/>
      <c r="K178" s="107">
        <f t="shared" si="19"/>
        <v>0</v>
      </c>
    </row>
    <row r="179" spans="1:14" ht="18" customHeight="1" x14ac:dyDescent="0.2">
      <c r="A179" s="30"/>
      <c r="B179" s="147" t="s">
        <v>25</v>
      </c>
      <c r="C179" s="57" t="s">
        <v>26</v>
      </c>
      <c r="D179" s="107"/>
      <c r="E179" s="107"/>
      <c r="F179" s="107"/>
      <c r="G179" s="107"/>
      <c r="H179" s="107"/>
      <c r="I179" s="107">
        <f t="shared" si="18"/>
        <v>0</v>
      </c>
      <c r="J179" s="119"/>
      <c r="K179" s="107">
        <f t="shared" si="19"/>
        <v>0</v>
      </c>
    </row>
    <row r="180" spans="1:14" ht="18" customHeight="1" thickBot="1" x14ac:dyDescent="0.25">
      <c r="A180" s="31"/>
      <c r="B180" s="148" t="s">
        <v>26</v>
      </c>
      <c r="C180" s="58" t="s">
        <v>27</v>
      </c>
      <c r="D180" s="107"/>
      <c r="E180" s="107"/>
      <c r="F180" s="107"/>
      <c r="G180" s="107"/>
      <c r="H180" s="107"/>
      <c r="I180" s="107">
        <f t="shared" si="18"/>
        <v>0</v>
      </c>
      <c r="J180" s="119"/>
      <c r="K180" s="107">
        <f t="shared" si="19"/>
        <v>0</v>
      </c>
    </row>
    <row r="181" spans="1:14" ht="18" customHeight="1" thickBot="1" x14ac:dyDescent="0.35">
      <c r="A181" s="39" t="s">
        <v>106</v>
      </c>
      <c r="B181" s="146" t="s">
        <v>107</v>
      </c>
      <c r="C181" s="55" t="s">
        <v>24</v>
      </c>
      <c r="D181" s="112"/>
      <c r="E181" s="115"/>
      <c r="F181" s="115"/>
      <c r="G181" s="115"/>
      <c r="H181" s="115"/>
      <c r="I181" s="116">
        <f t="shared" si="18"/>
        <v>0</v>
      </c>
      <c r="J181" s="115"/>
      <c r="K181" s="117">
        <f t="shared" si="19"/>
        <v>0</v>
      </c>
      <c r="M181" s="3" t="s">
        <v>106</v>
      </c>
      <c r="N181" s="102">
        <v>40</v>
      </c>
    </row>
    <row r="182" spans="1:14" ht="18" customHeight="1" x14ac:dyDescent="0.2">
      <c r="A182" s="30"/>
      <c r="B182" s="147" t="s">
        <v>24</v>
      </c>
      <c r="C182" s="57" t="s">
        <v>25</v>
      </c>
      <c r="D182" s="107"/>
      <c r="E182" s="107"/>
      <c r="F182" s="107"/>
      <c r="G182" s="107"/>
      <c r="H182" s="107"/>
      <c r="I182" s="107">
        <f t="shared" si="18"/>
        <v>0</v>
      </c>
      <c r="J182" s="119"/>
      <c r="K182" s="107">
        <f t="shared" si="19"/>
        <v>0</v>
      </c>
    </row>
    <row r="183" spans="1:14" ht="18" customHeight="1" x14ac:dyDescent="0.2">
      <c r="A183" s="30"/>
      <c r="B183" s="147" t="s">
        <v>25</v>
      </c>
      <c r="C183" s="57" t="s">
        <v>26</v>
      </c>
      <c r="D183" s="107"/>
      <c r="E183" s="107"/>
      <c r="F183" s="107"/>
      <c r="G183" s="107"/>
      <c r="H183" s="107"/>
      <c r="I183" s="107">
        <f t="shared" si="18"/>
        <v>0</v>
      </c>
      <c r="J183" s="119"/>
      <c r="K183" s="107">
        <f t="shared" si="19"/>
        <v>0</v>
      </c>
    </row>
    <row r="184" spans="1:14" ht="18" customHeight="1" thickBot="1" x14ac:dyDescent="0.25">
      <c r="A184" s="31"/>
      <c r="B184" s="148" t="s">
        <v>26</v>
      </c>
      <c r="C184" s="58" t="s">
        <v>27</v>
      </c>
      <c r="D184" s="107"/>
      <c r="E184" s="107"/>
      <c r="F184" s="107"/>
      <c r="G184" s="107"/>
      <c r="H184" s="107"/>
      <c r="I184" s="107">
        <f t="shared" si="18"/>
        <v>0</v>
      </c>
      <c r="J184" s="119"/>
      <c r="K184" s="107">
        <f t="shared" si="19"/>
        <v>0</v>
      </c>
    </row>
    <row r="185" spans="1:14" ht="18" customHeight="1" thickBot="1" x14ac:dyDescent="0.35">
      <c r="A185" s="40" t="s">
        <v>108</v>
      </c>
      <c r="B185" s="149" t="s">
        <v>109</v>
      </c>
      <c r="C185" s="62" t="s">
        <v>24</v>
      </c>
      <c r="D185" s="143">
        <f t="shared" ref="D185:K188" si="20">D21-D113</f>
        <v>-280</v>
      </c>
      <c r="E185" s="143">
        <f t="shared" si="20"/>
        <v>-55</v>
      </c>
      <c r="F185" s="143">
        <f t="shared" si="20"/>
        <v>0</v>
      </c>
      <c r="G185" s="143">
        <f t="shared" si="20"/>
        <v>0</v>
      </c>
      <c r="H185" s="143">
        <f t="shared" si="20"/>
        <v>0</v>
      </c>
      <c r="I185" s="143">
        <f t="shared" si="20"/>
        <v>-335</v>
      </c>
      <c r="J185" s="143">
        <f t="shared" si="20"/>
        <v>0</v>
      </c>
      <c r="K185" s="143">
        <f t="shared" si="20"/>
        <v>-335</v>
      </c>
      <c r="M185" s="3" t="s">
        <v>136</v>
      </c>
      <c r="N185" s="102">
        <v>41</v>
      </c>
    </row>
    <row r="186" spans="1:14" ht="18" customHeight="1" thickBot="1" x14ac:dyDescent="0.3">
      <c r="A186" s="41"/>
      <c r="B186" s="150"/>
      <c r="C186" s="60" t="s">
        <v>25</v>
      </c>
      <c r="D186" s="144">
        <f t="shared" si="20"/>
        <v>0</v>
      </c>
      <c r="E186" s="144">
        <f t="shared" si="20"/>
        <v>0</v>
      </c>
      <c r="F186" s="144">
        <f t="shared" si="20"/>
        <v>0</v>
      </c>
      <c r="G186" s="144">
        <f t="shared" si="20"/>
        <v>0</v>
      </c>
      <c r="H186" s="144">
        <f t="shared" si="20"/>
        <v>0</v>
      </c>
      <c r="I186" s="144">
        <f t="shared" si="20"/>
        <v>0</v>
      </c>
      <c r="J186" s="144">
        <f t="shared" si="20"/>
        <v>0</v>
      </c>
      <c r="K186" s="144">
        <f t="shared" si="20"/>
        <v>0</v>
      </c>
    </row>
    <row r="187" spans="1:14" ht="18" customHeight="1" thickBot="1" x14ac:dyDescent="0.3">
      <c r="A187" s="41"/>
      <c r="B187" s="150"/>
      <c r="C187" s="60" t="s">
        <v>26</v>
      </c>
      <c r="D187" s="144">
        <f t="shared" si="20"/>
        <v>0</v>
      </c>
      <c r="E187" s="42">
        <f t="shared" si="20"/>
        <v>0</v>
      </c>
      <c r="F187" s="42">
        <f t="shared" si="20"/>
        <v>0</v>
      </c>
      <c r="G187" s="42">
        <f t="shared" si="20"/>
        <v>0</v>
      </c>
      <c r="H187" s="42">
        <f t="shared" si="20"/>
        <v>0</v>
      </c>
      <c r="I187" s="144">
        <f t="shared" si="20"/>
        <v>0</v>
      </c>
      <c r="J187" s="144">
        <f t="shared" si="20"/>
        <v>0</v>
      </c>
      <c r="K187" s="144">
        <f t="shared" si="20"/>
        <v>0</v>
      </c>
    </row>
    <row r="188" spans="1:14" ht="18" customHeight="1" thickBot="1" x14ac:dyDescent="0.3">
      <c r="A188" s="43"/>
      <c r="B188" s="151"/>
      <c r="C188" s="61" t="s">
        <v>27</v>
      </c>
      <c r="D188" s="144">
        <f t="shared" si="20"/>
        <v>0</v>
      </c>
      <c r="E188" s="42">
        <f t="shared" si="20"/>
        <v>0</v>
      </c>
      <c r="F188" s="42">
        <f t="shared" si="20"/>
        <v>0</v>
      </c>
      <c r="G188" s="42">
        <f t="shared" si="20"/>
        <v>0</v>
      </c>
      <c r="H188" s="42">
        <f t="shared" si="20"/>
        <v>0</v>
      </c>
      <c r="I188" s="144">
        <f t="shared" si="20"/>
        <v>0</v>
      </c>
      <c r="J188" s="144">
        <f t="shared" si="20"/>
        <v>0</v>
      </c>
      <c r="K188" s="144">
        <f t="shared" si="20"/>
        <v>0</v>
      </c>
    </row>
    <row r="189" spans="1:14" ht="15" customHeight="1" x14ac:dyDescent="0.2">
      <c r="A189" s="44" t="s">
        <v>110</v>
      </c>
      <c r="B189" s="44"/>
      <c r="C189" s="44"/>
      <c r="D189" s="45">
        <v>0</v>
      </c>
      <c r="E189" s="45">
        <v>0</v>
      </c>
      <c r="F189" s="45">
        <v>0</v>
      </c>
      <c r="G189" s="45">
        <v>0</v>
      </c>
      <c r="H189" s="45">
        <v>0</v>
      </c>
      <c r="I189" s="45">
        <v>0</v>
      </c>
      <c r="J189" s="45">
        <v>0</v>
      </c>
      <c r="K189" s="45">
        <v>0</v>
      </c>
    </row>
    <row r="190" spans="1:14" ht="15" customHeight="1" x14ac:dyDescent="0.2">
      <c r="A190" s="152" t="s">
        <v>111</v>
      </c>
      <c r="B190" s="153"/>
      <c r="C190" s="153"/>
      <c r="D190" s="153"/>
      <c r="E190" s="153"/>
      <c r="F190" s="153"/>
      <c r="G190" s="153"/>
      <c r="H190" s="153"/>
      <c r="I190" s="153"/>
      <c r="J190" s="153"/>
      <c r="K190" s="153"/>
    </row>
    <row r="191" spans="1:14" ht="15" customHeight="1" x14ac:dyDescent="0.2">
      <c r="A191" s="46" t="s">
        <v>112</v>
      </c>
      <c r="B191" s="47"/>
      <c r="C191" s="47"/>
      <c r="D191" s="47"/>
      <c r="E191" s="47"/>
      <c r="F191" s="47"/>
      <c r="G191" s="47"/>
      <c r="H191" s="47"/>
      <c r="I191" s="47"/>
      <c r="J191" s="47"/>
      <c r="K191" s="47"/>
    </row>
    <row r="192" spans="1:14" ht="15" customHeight="1" x14ac:dyDescent="0.2">
      <c r="A192" s="48" t="s">
        <v>113</v>
      </c>
      <c r="B192" s="47"/>
      <c r="C192" s="47"/>
      <c r="D192" s="47"/>
      <c r="E192" s="47"/>
      <c r="F192" s="47"/>
      <c r="G192" s="47"/>
      <c r="H192" s="47"/>
      <c r="I192" s="47"/>
      <c r="J192" s="47"/>
      <c r="K192" s="47"/>
    </row>
    <row r="193" spans="1:11" ht="15.75" x14ac:dyDescent="0.3">
      <c r="A193" s="49"/>
      <c r="B193" s="50"/>
      <c r="C193" s="50"/>
      <c r="D193" s="50"/>
      <c r="E193" s="50"/>
      <c r="F193" s="50"/>
      <c r="G193" s="50"/>
      <c r="H193" s="154" t="s">
        <v>114</v>
      </c>
      <c r="I193" s="154"/>
      <c r="J193" s="154"/>
      <c r="K193" s="51"/>
    </row>
    <row r="194" spans="1:11" ht="15.75" x14ac:dyDescent="0.3">
      <c r="A194" s="49"/>
      <c r="B194" s="50"/>
      <c r="C194" s="50"/>
      <c r="D194" s="50"/>
      <c r="E194" s="50"/>
      <c r="F194" s="50"/>
      <c r="G194" s="50"/>
      <c r="H194" s="145" t="s">
        <v>115</v>
      </c>
      <c r="I194" s="145"/>
      <c r="J194" s="145"/>
      <c r="K194" s="51"/>
    </row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  <row r="442" s="3" customFormat="1" x14ac:dyDescent="0.2"/>
    <row r="443" s="3" customFormat="1" x14ac:dyDescent="0.2"/>
    <row r="444" s="3" customFormat="1" x14ac:dyDescent="0.2"/>
    <row r="445" s="3" customFormat="1" x14ac:dyDescent="0.2"/>
    <row r="446" s="3" customFormat="1" x14ac:dyDescent="0.2"/>
    <row r="447" s="3" customFormat="1" x14ac:dyDescent="0.2"/>
    <row r="448" s="3" customFormat="1" x14ac:dyDescent="0.2"/>
    <row r="449" s="3" customFormat="1" x14ac:dyDescent="0.2"/>
    <row r="450" s="3" customFormat="1" x14ac:dyDescent="0.2"/>
    <row r="451" s="3" customFormat="1" x14ac:dyDescent="0.2"/>
    <row r="452" s="3" customFormat="1" x14ac:dyDescent="0.2"/>
    <row r="453" s="3" customFormat="1" x14ac:dyDescent="0.2"/>
    <row r="454" s="3" customFormat="1" x14ac:dyDescent="0.2"/>
    <row r="455" s="3" customFormat="1" x14ac:dyDescent="0.2"/>
    <row r="456" s="3" customFormat="1" x14ac:dyDescent="0.2"/>
    <row r="457" s="3" customFormat="1" x14ac:dyDescent="0.2"/>
    <row r="458" s="3" customFormat="1" x14ac:dyDescent="0.2"/>
    <row r="459" s="3" customFormat="1" x14ac:dyDescent="0.2"/>
    <row r="460" s="3" customFormat="1" x14ac:dyDescent="0.2"/>
    <row r="461" s="3" customFormat="1" x14ac:dyDescent="0.2"/>
    <row r="462" s="3" customFormat="1" x14ac:dyDescent="0.2"/>
    <row r="463" s="3" customFormat="1" x14ac:dyDescent="0.2"/>
    <row r="464" s="3" customFormat="1" x14ac:dyDescent="0.2"/>
    <row r="465" s="3" customFormat="1" x14ac:dyDescent="0.2"/>
    <row r="466" s="3" customFormat="1" x14ac:dyDescent="0.2"/>
    <row r="467" s="3" customFormat="1" x14ac:dyDescent="0.2"/>
    <row r="468" s="3" customFormat="1" x14ac:dyDescent="0.2"/>
    <row r="469" s="3" customFormat="1" x14ac:dyDescent="0.2"/>
    <row r="470" s="3" customFormat="1" x14ac:dyDescent="0.2"/>
    <row r="471" s="3" customFormat="1" x14ac:dyDescent="0.2"/>
    <row r="472" s="3" customFormat="1" x14ac:dyDescent="0.2"/>
    <row r="473" s="3" customFormat="1" x14ac:dyDescent="0.2"/>
    <row r="474" s="3" customFormat="1" x14ac:dyDescent="0.2"/>
    <row r="475" s="3" customFormat="1" x14ac:dyDescent="0.2"/>
    <row r="476" s="3" customFormat="1" x14ac:dyDescent="0.2"/>
    <row r="477" s="3" customFormat="1" x14ac:dyDescent="0.2"/>
    <row r="478" s="3" customFormat="1" x14ac:dyDescent="0.2"/>
    <row r="479" s="3" customFormat="1" x14ac:dyDescent="0.2"/>
    <row r="480" s="3" customFormat="1" x14ac:dyDescent="0.2"/>
    <row r="481" s="3" customFormat="1" x14ac:dyDescent="0.2"/>
    <row r="482" s="3" customFormat="1" x14ac:dyDescent="0.2"/>
    <row r="483" s="3" customFormat="1" x14ac:dyDescent="0.2"/>
    <row r="484" s="3" customFormat="1" x14ac:dyDescent="0.2"/>
    <row r="485" s="3" customFormat="1" x14ac:dyDescent="0.2"/>
    <row r="486" s="3" customFormat="1" x14ac:dyDescent="0.2"/>
    <row r="487" s="3" customFormat="1" x14ac:dyDescent="0.2"/>
    <row r="488" s="3" customFormat="1" x14ac:dyDescent="0.2"/>
    <row r="489" s="3" customFormat="1" x14ac:dyDescent="0.2"/>
    <row r="490" s="3" customFormat="1" x14ac:dyDescent="0.2"/>
    <row r="491" s="3" customFormat="1" x14ac:dyDescent="0.2"/>
    <row r="492" s="3" customFormat="1" x14ac:dyDescent="0.2"/>
    <row r="493" s="3" customFormat="1" x14ac:dyDescent="0.2"/>
    <row r="494" s="3" customFormat="1" x14ac:dyDescent="0.2"/>
    <row r="495" s="3" customFormat="1" x14ac:dyDescent="0.2"/>
    <row r="496" s="3" customFormat="1" x14ac:dyDescent="0.2"/>
    <row r="497" s="3" customFormat="1" x14ac:dyDescent="0.2"/>
    <row r="498" s="3" customFormat="1" x14ac:dyDescent="0.2"/>
    <row r="499" s="3" customFormat="1" x14ac:dyDescent="0.2"/>
    <row r="500" s="3" customFormat="1" x14ac:dyDescent="0.2"/>
    <row r="501" s="3" customFormat="1" x14ac:dyDescent="0.2"/>
    <row r="502" s="3" customFormat="1" x14ac:dyDescent="0.2"/>
    <row r="503" s="3" customFormat="1" x14ac:dyDescent="0.2"/>
    <row r="504" s="3" customFormat="1" x14ac:dyDescent="0.2"/>
    <row r="505" s="3" customFormat="1" x14ac:dyDescent="0.2"/>
    <row r="506" s="3" customFormat="1" x14ac:dyDescent="0.2"/>
    <row r="507" s="3" customFormat="1" x14ac:dyDescent="0.2"/>
    <row r="508" s="3" customFormat="1" x14ac:dyDescent="0.2"/>
    <row r="509" s="3" customFormat="1" x14ac:dyDescent="0.2"/>
    <row r="510" s="3" customFormat="1" x14ac:dyDescent="0.2"/>
    <row r="511" s="3" customFormat="1" x14ac:dyDescent="0.2"/>
    <row r="512" s="3" customFormat="1" x14ac:dyDescent="0.2"/>
    <row r="513" s="3" customFormat="1" x14ac:dyDescent="0.2"/>
    <row r="514" s="3" customFormat="1" x14ac:dyDescent="0.2"/>
    <row r="515" s="3" customFormat="1" x14ac:dyDescent="0.2"/>
    <row r="516" s="3" customFormat="1" x14ac:dyDescent="0.2"/>
    <row r="517" s="3" customFormat="1" x14ac:dyDescent="0.2"/>
    <row r="518" s="3" customFormat="1" x14ac:dyDescent="0.2"/>
    <row r="519" s="3" customFormat="1" x14ac:dyDescent="0.2"/>
    <row r="520" s="3" customFormat="1" x14ac:dyDescent="0.2"/>
    <row r="521" s="3" customFormat="1" x14ac:dyDescent="0.2"/>
    <row r="522" s="3" customFormat="1" x14ac:dyDescent="0.2"/>
    <row r="523" s="3" customFormat="1" x14ac:dyDescent="0.2"/>
    <row r="524" s="3" customFormat="1" x14ac:dyDescent="0.2"/>
    <row r="525" s="3" customFormat="1" x14ac:dyDescent="0.2"/>
    <row r="526" s="3" customFormat="1" x14ac:dyDescent="0.2"/>
    <row r="527" s="3" customFormat="1" x14ac:dyDescent="0.2"/>
    <row r="528" s="3" customFormat="1" x14ac:dyDescent="0.2"/>
    <row r="529" s="3" customFormat="1" x14ac:dyDescent="0.2"/>
    <row r="530" s="3" customFormat="1" x14ac:dyDescent="0.2"/>
    <row r="531" s="3" customFormat="1" x14ac:dyDescent="0.2"/>
    <row r="532" s="3" customFormat="1" x14ac:dyDescent="0.2"/>
    <row r="533" s="3" customFormat="1" x14ac:dyDescent="0.2"/>
    <row r="534" s="3" customFormat="1" x14ac:dyDescent="0.2"/>
    <row r="535" s="3" customFormat="1" x14ac:dyDescent="0.2"/>
    <row r="536" s="3" customFormat="1" x14ac:dyDescent="0.2"/>
    <row r="537" s="3" customFormat="1" x14ac:dyDescent="0.2"/>
    <row r="538" s="3" customFormat="1" x14ac:dyDescent="0.2"/>
    <row r="539" s="3" customFormat="1" x14ac:dyDescent="0.2"/>
    <row r="540" s="3" customFormat="1" x14ac:dyDescent="0.2"/>
    <row r="541" s="3" customFormat="1" x14ac:dyDescent="0.2"/>
    <row r="542" s="3" customFormat="1" x14ac:dyDescent="0.2"/>
    <row r="543" s="3" customFormat="1" x14ac:dyDescent="0.2"/>
    <row r="544" s="3" customFormat="1" x14ac:dyDescent="0.2"/>
    <row r="545" s="3" customFormat="1" x14ac:dyDescent="0.2"/>
    <row r="546" s="3" customFormat="1" x14ac:dyDescent="0.2"/>
    <row r="547" s="3" customFormat="1" x14ac:dyDescent="0.2"/>
    <row r="548" s="3" customFormat="1" x14ac:dyDescent="0.2"/>
    <row r="549" s="3" customFormat="1" x14ac:dyDescent="0.2"/>
    <row r="550" s="3" customFormat="1" x14ac:dyDescent="0.2"/>
    <row r="551" s="3" customFormat="1" x14ac:dyDescent="0.2"/>
    <row r="552" s="3" customFormat="1" x14ac:dyDescent="0.2"/>
    <row r="553" s="3" customFormat="1" x14ac:dyDescent="0.2"/>
    <row r="554" s="3" customFormat="1" x14ac:dyDescent="0.2"/>
    <row r="555" s="3" customFormat="1" x14ac:dyDescent="0.2"/>
    <row r="556" s="3" customFormat="1" x14ac:dyDescent="0.2"/>
    <row r="557" s="3" customFormat="1" x14ac:dyDescent="0.2"/>
    <row r="558" s="3" customFormat="1" x14ac:dyDescent="0.2"/>
    <row r="559" s="3" customFormat="1" x14ac:dyDescent="0.2"/>
    <row r="560" s="3" customFormat="1" x14ac:dyDescent="0.2"/>
    <row r="561" s="3" customFormat="1" x14ac:dyDescent="0.2"/>
    <row r="562" s="3" customFormat="1" x14ac:dyDescent="0.2"/>
    <row r="563" s="3" customFormat="1" x14ac:dyDescent="0.2"/>
    <row r="564" s="3" customFormat="1" x14ac:dyDescent="0.2"/>
    <row r="565" s="3" customFormat="1" x14ac:dyDescent="0.2"/>
    <row r="566" s="3" customFormat="1" x14ac:dyDescent="0.2"/>
    <row r="567" s="3" customFormat="1" x14ac:dyDescent="0.2"/>
    <row r="568" s="3" customFormat="1" x14ac:dyDescent="0.2"/>
    <row r="569" s="3" customFormat="1" x14ac:dyDescent="0.2"/>
    <row r="570" s="3" customFormat="1" x14ac:dyDescent="0.2"/>
    <row r="571" s="3" customFormat="1" x14ac:dyDescent="0.2"/>
    <row r="572" s="3" customFormat="1" x14ac:dyDescent="0.2"/>
    <row r="573" s="3" customFormat="1" x14ac:dyDescent="0.2"/>
    <row r="574" s="3" customFormat="1" x14ac:dyDescent="0.2"/>
    <row r="575" s="3" customFormat="1" x14ac:dyDescent="0.2"/>
    <row r="576" s="3" customFormat="1" x14ac:dyDescent="0.2"/>
    <row r="577" s="3" customFormat="1" x14ac:dyDescent="0.2"/>
    <row r="578" s="3" customFormat="1" x14ac:dyDescent="0.2"/>
    <row r="579" s="3" customFormat="1" x14ac:dyDescent="0.2"/>
    <row r="580" s="3" customFormat="1" x14ac:dyDescent="0.2"/>
    <row r="581" s="3" customFormat="1" x14ac:dyDescent="0.2"/>
    <row r="582" s="3" customFormat="1" x14ac:dyDescent="0.2"/>
    <row r="583" s="3" customFormat="1" x14ac:dyDescent="0.2"/>
    <row r="584" s="3" customFormat="1" x14ac:dyDescent="0.2"/>
    <row r="585" s="3" customFormat="1" x14ac:dyDescent="0.2"/>
    <row r="586" s="3" customFormat="1" x14ac:dyDescent="0.2"/>
    <row r="587" s="3" customFormat="1" x14ac:dyDescent="0.2"/>
    <row r="588" s="3" customFormat="1" x14ac:dyDescent="0.2"/>
    <row r="589" s="3" customFormat="1" x14ac:dyDescent="0.2"/>
    <row r="590" s="3" customFormat="1" x14ac:dyDescent="0.2"/>
    <row r="591" s="3" customFormat="1" x14ac:dyDescent="0.2"/>
    <row r="592" s="3" customFormat="1" x14ac:dyDescent="0.2"/>
    <row r="593" s="3" customFormat="1" x14ac:dyDescent="0.2"/>
    <row r="594" s="3" customFormat="1" x14ac:dyDescent="0.2"/>
    <row r="595" s="3" customFormat="1" x14ac:dyDescent="0.2"/>
    <row r="596" s="3" customFormat="1" x14ac:dyDescent="0.2"/>
    <row r="597" s="3" customFormat="1" x14ac:dyDescent="0.2"/>
    <row r="598" s="3" customFormat="1" x14ac:dyDescent="0.2"/>
    <row r="599" s="3" customFormat="1" x14ac:dyDescent="0.2"/>
    <row r="600" s="3" customFormat="1" x14ac:dyDescent="0.2"/>
    <row r="601" s="3" customFormat="1" x14ac:dyDescent="0.2"/>
    <row r="602" s="3" customFormat="1" x14ac:dyDescent="0.2"/>
    <row r="603" s="3" customFormat="1" x14ac:dyDescent="0.2"/>
    <row r="604" s="3" customFormat="1" x14ac:dyDescent="0.2"/>
    <row r="605" s="3" customFormat="1" x14ac:dyDescent="0.2"/>
    <row r="606" s="3" customFormat="1" x14ac:dyDescent="0.2"/>
    <row r="607" s="3" customFormat="1" x14ac:dyDescent="0.2"/>
    <row r="608" s="3" customFormat="1" x14ac:dyDescent="0.2"/>
    <row r="609" s="3" customFormat="1" x14ac:dyDescent="0.2"/>
    <row r="610" s="3" customFormat="1" x14ac:dyDescent="0.2"/>
    <row r="611" s="3" customFormat="1" x14ac:dyDescent="0.2"/>
    <row r="612" s="3" customFormat="1" x14ac:dyDescent="0.2"/>
    <row r="613" s="3" customFormat="1" x14ac:dyDescent="0.2"/>
    <row r="614" s="3" customFormat="1" x14ac:dyDescent="0.2"/>
    <row r="615" s="3" customFormat="1" x14ac:dyDescent="0.2"/>
    <row r="616" s="3" customFormat="1" x14ac:dyDescent="0.2"/>
    <row r="617" s="3" customFormat="1" x14ac:dyDescent="0.2"/>
    <row r="618" s="3" customFormat="1" x14ac:dyDescent="0.2"/>
    <row r="619" s="3" customFormat="1" x14ac:dyDescent="0.2"/>
    <row r="620" s="3" customFormat="1" x14ac:dyDescent="0.2"/>
    <row r="621" s="3" customFormat="1" x14ac:dyDescent="0.2"/>
    <row r="622" s="3" customFormat="1" x14ac:dyDescent="0.2"/>
    <row r="623" s="3" customFormat="1" x14ac:dyDescent="0.2"/>
    <row r="624" s="3" customFormat="1" x14ac:dyDescent="0.2"/>
    <row r="625" s="3" customFormat="1" x14ac:dyDescent="0.2"/>
    <row r="626" s="3" customFormat="1" x14ac:dyDescent="0.2"/>
    <row r="627" s="3" customFormat="1" x14ac:dyDescent="0.2"/>
    <row r="628" s="3" customFormat="1" x14ac:dyDescent="0.2"/>
    <row r="629" s="3" customFormat="1" x14ac:dyDescent="0.2"/>
    <row r="630" s="3" customFormat="1" x14ac:dyDescent="0.2"/>
    <row r="631" s="3" customFormat="1" x14ac:dyDescent="0.2"/>
    <row r="632" s="3" customFormat="1" x14ac:dyDescent="0.2"/>
    <row r="633" s="3" customFormat="1" x14ac:dyDescent="0.2"/>
    <row r="634" s="3" customFormat="1" x14ac:dyDescent="0.2"/>
    <row r="635" s="3" customFormat="1" x14ac:dyDescent="0.2"/>
    <row r="636" s="3" customFormat="1" x14ac:dyDescent="0.2"/>
    <row r="637" s="3" customFormat="1" x14ac:dyDescent="0.2"/>
    <row r="638" s="3" customFormat="1" x14ac:dyDescent="0.2"/>
    <row r="639" s="3" customFormat="1" x14ac:dyDescent="0.2"/>
    <row r="640" s="3" customFormat="1" x14ac:dyDescent="0.2"/>
    <row r="641" s="3" customFormat="1" x14ac:dyDescent="0.2"/>
    <row r="642" s="3" customFormat="1" x14ac:dyDescent="0.2"/>
    <row r="643" s="3" customFormat="1" x14ac:dyDescent="0.2"/>
    <row r="644" s="3" customFormat="1" x14ac:dyDescent="0.2"/>
    <row r="645" s="3" customFormat="1" x14ac:dyDescent="0.2"/>
    <row r="646" s="3" customFormat="1" x14ac:dyDescent="0.2"/>
    <row r="647" s="3" customFormat="1" x14ac:dyDescent="0.2"/>
    <row r="648" s="3" customFormat="1" x14ac:dyDescent="0.2"/>
    <row r="649" s="3" customFormat="1" x14ac:dyDescent="0.2"/>
    <row r="650" s="3" customFormat="1" x14ac:dyDescent="0.2"/>
    <row r="651" s="3" customFormat="1" x14ac:dyDescent="0.2"/>
    <row r="652" s="3" customFormat="1" x14ac:dyDescent="0.2"/>
    <row r="653" s="3" customFormat="1" x14ac:dyDescent="0.2"/>
    <row r="654" s="3" customFormat="1" x14ac:dyDescent="0.2"/>
    <row r="655" s="3" customFormat="1" x14ac:dyDescent="0.2"/>
    <row r="656" s="3" customFormat="1" x14ac:dyDescent="0.2"/>
    <row r="657" s="3" customFormat="1" x14ac:dyDescent="0.2"/>
    <row r="658" s="3" customFormat="1" x14ac:dyDescent="0.2"/>
    <row r="659" s="3" customFormat="1" x14ac:dyDescent="0.2"/>
    <row r="660" s="3" customFormat="1" x14ac:dyDescent="0.2"/>
    <row r="661" s="3" customFormat="1" x14ac:dyDescent="0.2"/>
    <row r="662" s="3" customFormat="1" x14ac:dyDescent="0.2"/>
    <row r="663" s="3" customFormat="1" x14ac:dyDescent="0.2"/>
    <row r="664" s="3" customFormat="1" x14ac:dyDescent="0.2"/>
    <row r="665" s="3" customFormat="1" x14ac:dyDescent="0.2"/>
    <row r="666" s="3" customFormat="1" x14ac:dyDescent="0.2"/>
    <row r="667" s="3" customFormat="1" x14ac:dyDescent="0.2"/>
    <row r="668" s="3" customFormat="1" x14ac:dyDescent="0.2"/>
    <row r="669" s="3" customFormat="1" x14ac:dyDescent="0.2"/>
    <row r="670" s="3" customFormat="1" x14ac:dyDescent="0.2"/>
    <row r="671" s="3" customFormat="1" x14ac:dyDescent="0.2"/>
    <row r="672" s="3" customFormat="1" x14ac:dyDescent="0.2"/>
    <row r="673" s="3" customFormat="1" x14ac:dyDescent="0.2"/>
    <row r="674" s="3" customFormat="1" x14ac:dyDescent="0.2"/>
    <row r="675" s="3" customFormat="1" x14ac:dyDescent="0.2"/>
    <row r="676" s="3" customFormat="1" x14ac:dyDescent="0.2"/>
    <row r="677" s="3" customFormat="1" x14ac:dyDescent="0.2"/>
    <row r="678" s="3" customFormat="1" x14ac:dyDescent="0.2"/>
    <row r="679" s="3" customFormat="1" x14ac:dyDescent="0.2"/>
    <row r="680" s="3" customFormat="1" x14ac:dyDescent="0.2"/>
    <row r="681" s="3" customFormat="1" x14ac:dyDescent="0.2"/>
    <row r="682" s="3" customFormat="1" x14ac:dyDescent="0.2"/>
    <row r="683" s="3" customFormat="1" x14ac:dyDescent="0.2"/>
    <row r="684" s="3" customFormat="1" x14ac:dyDescent="0.2"/>
    <row r="685" s="3" customFormat="1" x14ac:dyDescent="0.2"/>
    <row r="686" s="3" customFormat="1" x14ac:dyDescent="0.2"/>
    <row r="687" s="3" customFormat="1" x14ac:dyDescent="0.2"/>
    <row r="688" s="3" customFormat="1" x14ac:dyDescent="0.2"/>
    <row r="689" s="3" customFormat="1" x14ac:dyDescent="0.2"/>
    <row r="690" s="3" customFormat="1" x14ac:dyDescent="0.2"/>
    <row r="691" s="3" customFormat="1" x14ac:dyDescent="0.2"/>
    <row r="692" s="3" customFormat="1" x14ac:dyDescent="0.2"/>
    <row r="693" s="3" customFormat="1" x14ac:dyDescent="0.2"/>
    <row r="694" s="3" customFormat="1" x14ac:dyDescent="0.2"/>
    <row r="695" s="3" customFormat="1" x14ac:dyDescent="0.2"/>
    <row r="696" s="3" customFormat="1" x14ac:dyDescent="0.2"/>
    <row r="697" s="3" customFormat="1" x14ac:dyDescent="0.2"/>
    <row r="698" s="3" customFormat="1" x14ac:dyDescent="0.2"/>
    <row r="699" s="3" customFormat="1" x14ac:dyDescent="0.2"/>
    <row r="700" s="3" customFormat="1" x14ac:dyDescent="0.2"/>
    <row r="701" s="3" customFormat="1" x14ac:dyDescent="0.2"/>
    <row r="702" s="3" customFormat="1" x14ac:dyDescent="0.2"/>
    <row r="703" s="3" customFormat="1" x14ac:dyDescent="0.2"/>
    <row r="704" s="3" customFormat="1" x14ac:dyDescent="0.2"/>
    <row r="705" s="3" customFormat="1" x14ac:dyDescent="0.2"/>
    <row r="706" s="3" customFormat="1" x14ac:dyDescent="0.2"/>
    <row r="707" s="3" customFormat="1" x14ac:dyDescent="0.2"/>
    <row r="708" s="3" customFormat="1" x14ac:dyDescent="0.2"/>
    <row r="709" s="3" customFormat="1" x14ac:dyDescent="0.2"/>
    <row r="710" s="3" customFormat="1" x14ac:dyDescent="0.2"/>
    <row r="711" s="3" customFormat="1" x14ac:dyDescent="0.2"/>
    <row r="712" s="3" customFormat="1" x14ac:dyDescent="0.2"/>
    <row r="713" s="3" customFormat="1" x14ac:dyDescent="0.2"/>
    <row r="714" s="3" customFormat="1" x14ac:dyDescent="0.2"/>
    <row r="715" s="3" customFormat="1" x14ac:dyDescent="0.2"/>
    <row r="716" s="3" customFormat="1" x14ac:dyDescent="0.2"/>
    <row r="717" s="3" customFormat="1" x14ac:dyDescent="0.2"/>
    <row r="718" s="3" customFormat="1" x14ac:dyDescent="0.2"/>
    <row r="719" s="3" customFormat="1" x14ac:dyDescent="0.2"/>
    <row r="720" s="3" customFormat="1" x14ac:dyDescent="0.2"/>
    <row r="721" s="3" customFormat="1" x14ac:dyDescent="0.2"/>
    <row r="722" s="3" customFormat="1" x14ac:dyDescent="0.2"/>
    <row r="723" s="3" customFormat="1" x14ac:dyDescent="0.2"/>
    <row r="724" s="3" customFormat="1" x14ac:dyDescent="0.2"/>
    <row r="725" s="3" customFormat="1" x14ac:dyDescent="0.2"/>
    <row r="726" s="3" customFormat="1" x14ac:dyDescent="0.2"/>
    <row r="727" s="3" customFormat="1" x14ac:dyDescent="0.2"/>
    <row r="728" s="3" customFormat="1" x14ac:dyDescent="0.2"/>
    <row r="729" s="3" customFormat="1" x14ac:dyDescent="0.2"/>
    <row r="730" s="3" customFormat="1" x14ac:dyDescent="0.2"/>
    <row r="731" s="3" customFormat="1" x14ac:dyDescent="0.2"/>
    <row r="732" s="3" customFormat="1" x14ac:dyDescent="0.2"/>
    <row r="733" s="3" customFormat="1" x14ac:dyDescent="0.2"/>
    <row r="734" s="3" customFormat="1" x14ac:dyDescent="0.2"/>
    <row r="735" s="3" customFormat="1" x14ac:dyDescent="0.2"/>
    <row r="736" s="3" customFormat="1" x14ac:dyDescent="0.2"/>
    <row r="737" s="3" customFormat="1" x14ac:dyDescent="0.2"/>
    <row r="738" s="3" customFormat="1" x14ac:dyDescent="0.2"/>
    <row r="739" s="3" customFormat="1" x14ac:dyDescent="0.2"/>
    <row r="740" s="3" customFormat="1" x14ac:dyDescent="0.2"/>
    <row r="741" s="3" customFormat="1" x14ac:dyDescent="0.2"/>
    <row r="742" s="3" customFormat="1" x14ac:dyDescent="0.2"/>
    <row r="743" s="3" customFormat="1" x14ac:dyDescent="0.2"/>
    <row r="744" s="3" customFormat="1" x14ac:dyDescent="0.2"/>
    <row r="745" s="3" customFormat="1" x14ac:dyDescent="0.2"/>
    <row r="746" s="3" customFormat="1" x14ac:dyDescent="0.2"/>
    <row r="747" s="3" customFormat="1" x14ac:dyDescent="0.2"/>
    <row r="748" s="3" customFormat="1" x14ac:dyDescent="0.2"/>
    <row r="749" s="3" customFormat="1" x14ac:dyDescent="0.2"/>
    <row r="750" s="3" customFormat="1" x14ac:dyDescent="0.2"/>
    <row r="751" s="3" customFormat="1" x14ac:dyDescent="0.2"/>
    <row r="752" s="3" customFormat="1" x14ac:dyDescent="0.2"/>
    <row r="753" s="3" customFormat="1" x14ac:dyDescent="0.2"/>
    <row r="754" s="3" customFormat="1" x14ac:dyDescent="0.2"/>
    <row r="755" s="3" customFormat="1" x14ac:dyDescent="0.2"/>
    <row r="756" s="3" customFormat="1" x14ac:dyDescent="0.2"/>
    <row r="757" s="3" customFormat="1" x14ac:dyDescent="0.2"/>
    <row r="758" s="3" customFormat="1" x14ac:dyDescent="0.2"/>
    <row r="759" s="3" customFormat="1" x14ac:dyDescent="0.2"/>
    <row r="760" s="3" customFormat="1" x14ac:dyDescent="0.2"/>
    <row r="761" s="3" customFormat="1" x14ac:dyDescent="0.2"/>
    <row r="762" s="3" customFormat="1" x14ac:dyDescent="0.2"/>
    <row r="763" s="3" customFormat="1" x14ac:dyDescent="0.2"/>
    <row r="764" s="3" customFormat="1" x14ac:dyDescent="0.2"/>
    <row r="765" s="3" customFormat="1" x14ac:dyDescent="0.2"/>
    <row r="766" s="3" customFormat="1" x14ac:dyDescent="0.2"/>
    <row r="767" s="3" customFormat="1" x14ac:dyDescent="0.2"/>
    <row r="768" s="3" customFormat="1" x14ac:dyDescent="0.2"/>
    <row r="769" s="3" customFormat="1" x14ac:dyDescent="0.2"/>
    <row r="770" s="3" customFormat="1" x14ac:dyDescent="0.2"/>
    <row r="771" s="3" customFormat="1" x14ac:dyDescent="0.2"/>
    <row r="772" s="3" customFormat="1" x14ac:dyDescent="0.2"/>
    <row r="773" s="3" customFormat="1" x14ac:dyDescent="0.2"/>
    <row r="774" s="3" customFormat="1" x14ac:dyDescent="0.2"/>
    <row r="775" s="3" customFormat="1" x14ac:dyDescent="0.2"/>
    <row r="776" s="3" customFormat="1" x14ac:dyDescent="0.2"/>
    <row r="777" s="3" customFormat="1" x14ac:dyDescent="0.2"/>
    <row r="778" s="3" customFormat="1" x14ac:dyDescent="0.2"/>
    <row r="779" s="3" customFormat="1" x14ac:dyDescent="0.2"/>
    <row r="780" s="3" customFormat="1" x14ac:dyDescent="0.2"/>
    <row r="781" s="3" customFormat="1" x14ac:dyDescent="0.2"/>
    <row r="782" s="3" customFormat="1" x14ac:dyDescent="0.2"/>
    <row r="783" s="3" customFormat="1" x14ac:dyDescent="0.2"/>
    <row r="784" s="3" customFormat="1" x14ac:dyDescent="0.2"/>
    <row r="785" s="3" customFormat="1" x14ac:dyDescent="0.2"/>
    <row r="786" s="3" customFormat="1" x14ac:dyDescent="0.2"/>
    <row r="787" s="3" customFormat="1" x14ac:dyDescent="0.2"/>
    <row r="788" s="3" customFormat="1" x14ac:dyDescent="0.2"/>
    <row r="789" s="3" customFormat="1" x14ac:dyDescent="0.2"/>
    <row r="790" s="3" customFormat="1" x14ac:dyDescent="0.2"/>
    <row r="791" s="3" customFormat="1" x14ac:dyDescent="0.2"/>
    <row r="792" s="3" customFormat="1" x14ac:dyDescent="0.2"/>
    <row r="793" s="3" customFormat="1" x14ac:dyDescent="0.2"/>
    <row r="794" s="3" customFormat="1" x14ac:dyDescent="0.2"/>
    <row r="795" s="3" customFormat="1" x14ac:dyDescent="0.2"/>
    <row r="796" s="3" customFormat="1" x14ac:dyDescent="0.2"/>
    <row r="797" s="3" customFormat="1" x14ac:dyDescent="0.2"/>
    <row r="798" s="3" customFormat="1" x14ac:dyDescent="0.2"/>
    <row r="799" s="3" customFormat="1" x14ac:dyDescent="0.2"/>
    <row r="800" s="3" customFormat="1" x14ac:dyDescent="0.2"/>
    <row r="801" s="3" customFormat="1" x14ac:dyDescent="0.2"/>
    <row r="802" s="3" customFormat="1" x14ac:dyDescent="0.2"/>
    <row r="803" s="3" customFormat="1" x14ac:dyDescent="0.2"/>
    <row r="804" s="3" customFormat="1" x14ac:dyDescent="0.2"/>
    <row r="805" s="3" customFormat="1" x14ac:dyDescent="0.2"/>
    <row r="806" s="3" customFormat="1" x14ac:dyDescent="0.2"/>
    <row r="807" s="3" customFormat="1" x14ac:dyDescent="0.2"/>
    <row r="808" s="3" customFormat="1" x14ac:dyDescent="0.2"/>
    <row r="809" s="3" customFormat="1" x14ac:dyDescent="0.2"/>
    <row r="810" s="3" customFormat="1" x14ac:dyDescent="0.2"/>
    <row r="811" s="3" customFormat="1" x14ac:dyDescent="0.2"/>
    <row r="812" s="3" customFormat="1" x14ac:dyDescent="0.2"/>
    <row r="813" s="3" customFormat="1" x14ac:dyDescent="0.2"/>
    <row r="814" s="3" customFormat="1" x14ac:dyDescent="0.2"/>
    <row r="815" s="3" customFormat="1" x14ac:dyDescent="0.2"/>
    <row r="816" s="3" customFormat="1" x14ac:dyDescent="0.2"/>
    <row r="817" s="3" customFormat="1" x14ac:dyDescent="0.2"/>
    <row r="818" s="3" customFormat="1" x14ac:dyDescent="0.2"/>
    <row r="819" s="3" customFormat="1" x14ac:dyDescent="0.2"/>
    <row r="820" s="3" customFormat="1" x14ac:dyDescent="0.2"/>
    <row r="821" s="3" customFormat="1" x14ac:dyDescent="0.2"/>
    <row r="822" s="3" customFormat="1" x14ac:dyDescent="0.2"/>
    <row r="823" s="3" customFormat="1" x14ac:dyDescent="0.2"/>
    <row r="824" s="3" customFormat="1" x14ac:dyDescent="0.2"/>
    <row r="825" s="3" customFormat="1" x14ac:dyDescent="0.2"/>
    <row r="826" s="3" customFormat="1" x14ac:dyDescent="0.2"/>
    <row r="827" s="3" customFormat="1" x14ac:dyDescent="0.2"/>
    <row r="828" s="3" customFormat="1" x14ac:dyDescent="0.2"/>
    <row r="829" s="3" customFormat="1" x14ac:dyDescent="0.2"/>
    <row r="830" s="3" customFormat="1" x14ac:dyDescent="0.2"/>
    <row r="831" s="3" customFormat="1" x14ac:dyDescent="0.2"/>
    <row r="832" s="3" customFormat="1" x14ac:dyDescent="0.2"/>
    <row r="833" s="3" customFormat="1" x14ac:dyDescent="0.2"/>
    <row r="834" s="3" customFormat="1" x14ac:dyDescent="0.2"/>
    <row r="835" s="3" customFormat="1" x14ac:dyDescent="0.2"/>
    <row r="836" s="3" customFormat="1" x14ac:dyDescent="0.2"/>
    <row r="837" s="3" customFormat="1" x14ac:dyDescent="0.2"/>
    <row r="838" s="3" customFormat="1" x14ac:dyDescent="0.2"/>
    <row r="839" s="3" customFormat="1" x14ac:dyDescent="0.2"/>
    <row r="840" s="3" customFormat="1" x14ac:dyDescent="0.2"/>
    <row r="841" s="3" customFormat="1" x14ac:dyDescent="0.2"/>
    <row r="842" s="3" customFormat="1" x14ac:dyDescent="0.2"/>
    <row r="843" s="3" customFormat="1" x14ac:dyDescent="0.2"/>
    <row r="844" s="3" customFormat="1" x14ac:dyDescent="0.2"/>
    <row r="845" s="3" customFormat="1" x14ac:dyDescent="0.2"/>
    <row r="846" s="3" customFormat="1" x14ac:dyDescent="0.2"/>
    <row r="847" s="3" customFormat="1" x14ac:dyDescent="0.2"/>
    <row r="848" s="3" customFormat="1" x14ac:dyDescent="0.2"/>
    <row r="849" s="3" customFormat="1" x14ac:dyDescent="0.2"/>
    <row r="850" s="3" customFormat="1" x14ac:dyDescent="0.2"/>
    <row r="851" s="3" customFormat="1" x14ac:dyDescent="0.2"/>
    <row r="852" s="3" customFormat="1" x14ac:dyDescent="0.2"/>
    <row r="853" s="3" customFormat="1" x14ac:dyDescent="0.2"/>
    <row r="854" s="3" customFormat="1" x14ac:dyDescent="0.2"/>
    <row r="855" s="3" customFormat="1" x14ac:dyDescent="0.2"/>
    <row r="856" s="3" customFormat="1" x14ac:dyDescent="0.2"/>
    <row r="857" s="3" customFormat="1" x14ac:dyDescent="0.2"/>
    <row r="858" s="3" customFormat="1" x14ac:dyDescent="0.2"/>
    <row r="859" s="3" customFormat="1" x14ac:dyDescent="0.2"/>
    <row r="860" s="3" customFormat="1" x14ac:dyDescent="0.2"/>
    <row r="861" s="3" customFormat="1" x14ac:dyDescent="0.2"/>
    <row r="862" s="3" customFormat="1" x14ac:dyDescent="0.2"/>
    <row r="863" s="3" customFormat="1" x14ac:dyDescent="0.2"/>
    <row r="864" s="3" customFormat="1" x14ac:dyDescent="0.2"/>
    <row r="865" s="3" customFormat="1" x14ac:dyDescent="0.2"/>
    <row r="866" s="3" customFormat="1" x14ac:dyDescent="0.2"/>
    <row r="867" s="3" customFormat="1" x14ac:dyDescent="0.2"/>
    <row r="868" s="3" customFormat="1" x14ac:dyDescent="0.2"/>
    <row r="869" s="3" customFormat="1" x14ac:dyDescent="0.2"/>
    <row r="870" s="3" customFormat="1" x14ac:dyDescent="0.2"/>
    <row r="871" s="3" customFormat="1" x14ac:dyDescent="0.2"/>
    <row r="872" s="3" customFormat="1" x14ac:dyDescent="0.2"/>
    <row r="873" s="3" customFormat="1" x14ac:dyDescent="0.2"/>
    <row r="874" s="3" customFormat="1" x14ac:dyDescent="0.2"/>
    <row r="875" s="3" customFormat="1" x14ac:dyDescent="0.2"/>
    <row r="876" s="3" customFormat="1" x14ac:dyDescent="0.2"/>
    <row r="877" s="3" customFormat="1" x14ac:dyDescent="0.2"/>
    <row r="878" s="3" customFormat="1" x14ac:dyDescent="0.2"/>
    <row r="879" s="3" customFormat="1" x14ac:dyDescent="0.2"/>
    <row r="880" s="3" customFormat="1" x14ac:dyDescent="0.2"/>
    <row r="881" s="3" customFormat="1" x14ac:dyDescent="0.2"/>
    <row r="882" s="3" customFormat="1" x14ac:dyDescent="0.2"/>
    <row r="883" s="3" customFormat="1" x14ac:dyDescent="0.2"/>
    <row r="884" s="3" customFormat="1" x14ac:dyDescent="0.2"/>
    <row r="885" s="3" customFormat="1" x14ac:dyDescent="0.2"/>
    <row r="886" s="3" customFormat="1" x14ac:dyDescent="0.2"/>
    <row r="887" s="3" customFormat="1" x14ac:dyDescent="0.2"/>
    <row r="888" s="3" customFormat="1" x14ac:dyDescent="0.2"/>
    <row r="889" s="3" customFormat="1" x14ac:dyDescent="0.2"/>
    <row r="890" s="3" customFormat="1" x14ac:dyDescent="0.2"/>
    <row r="891" s="3" customFormat="1" x14ac:dyDescent="0.2"/>
    <row r="892" s="3" customFormat="1" x14ac:dyDescent="0.2"/>
    <row r="893" s="3" customFormat="1" x14ac:dyDescent="0.2"/>
    <row r="894" s="3" customFormat="1" x14ac:dyDescent="0.2"/>
    <row r="895" s="3" customFormat="1" x14ac:dyDescent="0.2"/>
    <row r="896" s="3" customFormat="1" x14ac:dyDescent="0.2"/>
    <row r="897" s="3" customFormat="1" x14ac:dyDescent="0.2"/>
    <row r="898" s="3" customFormat="1" x14ac:dyDescent="0.2"/>
    <row r="899" s="3" customFormat="1" x14ac:dyDescent="0.2"/>
    <row r="900" s="3" customFormat="1" x14ac:dyDescent="0.2"/>
    <row r="901" s="3" customFormat="1" x14ac:dyDescent="0.2"/>
    <row r="902" s="3" customFormat="1" x14ac:dyDescent="0.2"/>
    <row r="903" s="3" customFormat="1" x14ac:dyDescent="0.2"/>
    <row r="904" s="3" customFormat="1" x14ac:dyDescent="0.2"/>
    <row r="905" s="3" customFormat="1" x14ac:dyDescent="0.2"/>
    <row r="906" s="3" customFormat="1" x14ac:dyDescent="0.2"/>
    <row r="907" s="3" customFormat="1" x14ac:dyDescent="0.2"/>
    <row r="908" s="3" customFormat="1" x14ac:dyDescent="0.2"/>
    <row r="909" s="3" customFormat="1" x14ac:dyDescent="0.2"/>
    <row r="910" s="3" customFormat="1" x14ac:dyDescent="0.2"/>
    <row r="911" s="3" customFormat="1" x14ac:dyDescent="0.2"/>
    <row r="912" s="3" customFormat="1" x14ac:dyDescent="0.2"/>
    <row r="913" s="3" customFormat="1" x14ac:dyDescent="0.2"/>
    <row r="914" s="3" customFormat="1" x14ac:dyDescent="0.2"/>
    <row r="915" s="3" customFormat="1" x14ac:dyDescent="0.2"/>
    <row r="916" s="3" customFormat="1" x14ac:dyDescent="0.2"/>
    <row r="917" s="3" customFormat="1" x14ac:dyDescent="0.2"/>
    <row r="918" s="3" customFormat="1" x14ac:dyDescent="0.2"/>
    <row r="919" s="3" customFormat="1" x14ac:dyDescent="0.2"/>
    <row r="920" s="3" customFormat="1" x14ac:dyDescent="0.2"/>
    <row r="921" s="3" customFormat="1" x14ac:dyDescent="0.2"/>
    <row r="922" s="3" customFormat="1" x14ac:dyDescent="0.2"/>
    <row r="923" s="3" customFormat="1" x14ac:dyDescent="0.2"/>
    <row r="924" s="3" customFormat="1" x14ac:dyDescent="0.2"/>
    <row r="925" s="3" customFormat="1" x14ac:dyDescent="0.2"/>
    <row r="926" s="3" customFormat="1" x14ac:dyDescent="0.2"/>
    <row r="927" s="3" customFormat="1" x14ac:dyDescent="0.2"/>
    <row r="928" s="3" customFormat="1" x14ac:dyDescent="0.2"/>
    <row r="929" s="3" customFormat="1" x14ac:dyDescent="0.2"/>
    <row r="930" s="3" customFormat="1" x14ac:dyDescent="0.2"/>
    <row r="931" s="3" customFormat="1" x14ac:dyDescent="0.2"/>
    <row r="932" s="3" customFormat="1" x14ac:dyDescent="0.2"/>
    <row r="933" s="3" customFormat="1" x14ac:dyDescent="0.2"/>
    <row r="934" s="3" customFormat="1" x14ac:dyDescent="0.2"/>
    <row r="935" s="3" customFormat="1" x14ac:dyDescent="0.2"/>
    <row r="936" s="3" customFormat="1" x14ac:dyDescent="0.2"/>
    <row r="937" s="3" customFormat="1" x14ac:dyDescent="0.2"/>
    <row r="938" s="3" customFormat="1" x14ac:dyDescent="0.2"/>
    <row r="939" s="3" customFormat="1" x14ac:dyDescent="0.2"/>
    <row r="940" s="3" customFormat="1" x14ac:dyDescent="0.2"/>
    <row r="941" s="3" customFormat="1" x14ac:dyDescent="0.2"/>
    <row r="942" s="3" customFormat="1" x14ac:dyDescent="0.2"/>
    <row r="943" s="3" customFormat="1" x14ac:dyDescent="0.2"/>
    <row r="944" s="3" customFormat="1" x14ac:dyDescent="0.2"/>
    <row r="945" s="3" customFormat="1" x14ac:dyDescent="0.2"/>
    <row r="946" s="3" customFormat="1" x14ac:dyDescent="0.2"/>
    <row r="947" s="3" customFormat="1" x14ac:dyDescent="0.2"/>
    <row r="948" s="3" customFormat="1" x14ac:dyDescent="0.2"/>
    <row r="949" s="3" customFormat="1" x14ac:dyDescent="0.2"/>
    <row r="950" s="3" customFormat="1" x14ac:dyDescent="0.2"/>
    <row r="951" s="3" customFormat="1" x14ac:dyDescent="0.2"/>
    <row r="952" s="3" customFormat="1" x14ac:dyDescent="0.2"/>
    <row r="953" s="3" customFormat="1" x14ac:dyDescent="0.2"/>
    <row r="954" s="3" customFormat="1" x14ac:dyDescent="0.2"/>
    <row r="955" s="3" customFormat="1" x14ac:dyDescent="0.2"/>
    <row r="956" s="3" customFormat="1" x14ac:dyDescent="0.2"/>
    <row r="957" s="3" customFormat="1" x14ac:dyDescent="0.2"/>
    <row r="958" s="3" customFormat="1" x14ac:dyDescent="0.2"/>
    <row r="959" s="3" customFormat="1" x14ac:dyDescent="0.2"/>
    <row r="960" s="3" customFormat="1" x14ac:dyDescent="0.2"/>
    <row r="961" s="3" customFormat="1" x14ac:dyDescent="0.2"/>
    <row r="962" s="3" customFormat="1" x14ac:dyDescent="0.2"/>
    <row r="963" s="3" customFormat="1" x14ac:dyDescent="0.2"/>
    <row r="964" s="3" customFormat="1" x14ac:dyDescent="0.2"/>
    <row r="965" s="3" customFormat="1" x14ac:dyDescent="0.2"/>
    <row r="966" s="3" customFormat="1" x14ac:dyDescent="0.2"/>
    <row r="967" s="3" customFormat="1" x14ac:dyDescent="0.2"/>
    <row r="968" s="3" customFormat="1" x14ac:dyDescent="0.2"/>
    <row r="969" s="3" customFormat="1" x14ac:dyDescent="0.2"/>
    <row r="970" s="3" customFormat="1" x14ac:dyDescent="0.2"/>
    <row r="971" s="3" customFormat="1" x14ac:dyDescent="0.2"/>
    <row r="972" s="3" customFormat="1" x14ac:dyDescent="0.2"/>
    <row r="973" s="3" customFormat="1" x14ac:dyDescent="0.2"/>
    <row r="974" s="3" customFormat="1" x14ac:dyDescent="0.2"/>
    <row r="975" s="3" customFormat="1" x14ac:dyDescent="0.2"/>
    <row r="976" s="3" customFormat="1" x14ac:dyDescent="0.2"/>
    <row r="977" s="3" customFormat="1" x14ac:dyDescent="0.2"/>
    <row r="978" s="3" customFormat="1" x14ac:dyDescent="0.2"/>
    <row r="979" s="3" customFormat="1" x14ac:dyDescent="0.2"/>
    <row r="980" s="3" customFormat="1" x14ac:dyDescent="0.2"/>
    <row r="981" s="3" customFormat="1" x14ac:dyDescent="0.2"/>
    <row r="982" s="3" customFormat="1" x14ac:dyDescent="0.2"/>
    <row r="983" s="3" customFormat="1" x14ac:dyDescent="0.2"/>
    <row r="984" s="3" customFormat="1" x14ac:dyDescent="0.2"/>
    <row r="985" s="3" customFormat="1" x14ac:dyDescent="0.2"/>
    <row r="986" s="3" customFormat="1" x14ac:dyDescent="0.2"/>
    <row r="987" s="3" customFormat="1" x14ac:dyDescent="0.2"/>
    <row r="988" s="3" customFormat="1" x14ac:dyDescent="0.2"/>
    <row r="989" s="3" customFormat="1" x14ac:dyDescent="0.2"/>
    <row r="990" s="3" customFormat="1" x14ac:dyDescent="0.2"/>
    <row r="991" s="3" customFormat="1" x14ac:dyDescent="0.2"/>
    <row r="992" s="3" customFormat="1" x14ac:dyDescent="0.2"/>
    <row r="993" s="3" customFormat="1" x14ac:dyDescent="0.2"/>
    <row r="994" s="3" customFormat="1" x14ac:dyDescent="0.2"/>
    <row r="995" s="3" customFormat="1" x14ac:dyDescent="0.2"/>
    <row r="996" s="3" customFormat="1" x14ac:dyDescent="0.2"/>
    <row r="997" s="3" customFormat="1" x14ac:dyDescent="0.2"/>
    <row r="998" s="3" customFormat="1" x14ac:dyDescent="0.2"/>
    <row r="999" s="3" customFormat="1" x14ac:dyDescent="0.2"/>
    <row r="1000" s="3" customFormat="1" x14ac:dyDescent="0.2"/>
    <row r="1001" s="3" customFormat="1" x14ac:dyDescent="0.2"/>
    <row r="1002" s="3" customFormat="1" x14ac:dyDescent="0.2"/>
    <row r="1003" s="3" customFormat="1" x14ac:dyDescent="0.2"/>
    <row r="1004" s="3" customFormat="1" x14ac:dyDescent="0.2"/>
    <row r="1005" s="3" customFormat="1" x14ac:dyDescent="0.2"/>
    <row r="1006" s="3" customFormat="1" x14ac:dyDescent="0.2"/>
    <row r="1007" s="3" customFormat="1" x14ac:dyDescent="0.2"/>
    <row r="1008" s="3" customFormat="1" x14ac:dyDescent="0.2"/>
    <row r="1009" s="3" customFormat="1" x14ac:dyDescent="0.2"/>
    <row r="1010" s="3" customFormat="1" x14ac:dyDescent="0.2"/>
    <row r="1011" s="3" customFormat="1" x14ac:dyDescent="0.2"/>
    <row r="1012" s="3" customFormat="1" x14ac:dyDescent="0.2"/>
    <row r="1013" s="3" customFormat="1" x14ac:dyDescent="0.2"/>
    <row r="1014" s="3" customFormat="1" x14ac:dyDescent="0.2"/>
    <row r="1015" s="3" customFormat="1" x14ac:dyDescent="0.2"/>
    <row r="1016" s="3" customFormat="1" x14ac:dyDescent="0.2"/>
    <row r="1017" s="3" customFormat="1" x14ac:dyDescent="0.2"/>
    <row r="1018" s="3" customFormat="1" x14ac:dyDescent="0.2"/>
    <row r="1019" s="3" customFormat="1" x14ac:dyDescent="0.2"/>
    <row r="1020" s="3" customFormat="1" x14ac:dyDescent="0.2"/>
    <row r="1021" s="3" customFormat="1" x14ac:dyDescent="0.2"/>
    <row r="1022" s="3" customFormat="1" x14ac:dyDescent="0.2"/>
    <row r="1023" s="3" customFormat="1" x14ac:dyDescent="0.2"/>
    <row r="1024" s="3" customFormat="1" x14ac:dyDescent="0.2"/>
    <row r="1025" s="3" customFormat="1" x14ac:dyDescent="0.2"/>
    <row r="1026" s="3" customFormat="1" x14ac:dyDescent="0.2"/>
    <row r="1027" s="3" customFormat="1" x14ac:dyDescent="0.2"/>
    <row r="1028" s="3" customFormat="1" x14ac:dyDescent="0.2"/>
    <row r="1029" s="3" customFormat="1" x14ac:dyDescent="0.2"/>
    <row r="1030" s="3" customFormat="1" x14ac:dyDescent="0.2"/>
    <row r="1031" s="3" customFormat="1" x14ac:dyDescent="0.2"/>
    <row r="1032" s="3" customFormat="1" x14ac:dyDescent="0.2"/>
    <row r="1033" s="3" customFormat="1" x14ac:dyDescent="0.2"/>
    <row r="1034" s="3" customFormat="1" x14ac:dyDescent="0.2"/>
    <row r="1035" s="3" customFormat="1" x14ac:dyDescent="0.2"/>
    <row r="1036" s="3" customFormat="1" x14ac:dyDescent="0.2"/>
    <row r="1037" s="3" customFormat="1" x14ac:dyDescent="0.2"/>
    <row r="1038" s="3" customFormat="1" x14ac:dyDescent="0.2"/>
    <row r="1039" s="3" customFormat="1" x14ac:dyDescent="0.2"/>
    <row r="1040" s="3" customFormat="1" x14ac:dyDescent="0.2"/>
    <row r="1041" s="3" customFormat="1" x14ac:dyDescent="0.2"/>
    <row r="1042" s="3" customFormat="1" x14ac:dyDescent="0.2"/>
    <row r="1043" s="3" customFormat="1" x14ac:dyDescent="0.2"/>
    <row r="1044" s="3" customFormat="1" x14ac:dyDescent="0.2"/>
    <row r="1045" s="3" customFormat="1" x14ac:dyDescent="0.2"/>
    <row r="1046" s="3" customFormat="1" x14ac:dyDescent="0.2"/>
    <row r="1047" s="3" customFormat="1" x14ac:dyDescent="0.2"/>
    <row r="1048" s="3" customFormat="1" x14ac:dyDescent="0.2"/>
    <row r="1049" s="3" customFormat="1" x14ac:dyDescent="0.2"/>
    <row r="1050" s="3" customFormat="1" x14ac:dyDescent="0.2"/>
    <row r="1051" s="3" customFormat="1" x14ac:dyDescent="0.2"/>
    <row r="1052" s="3" customFormat="1" x14ac:dyDescent="0.2"/>
    <row r="1053" s="3" customFormat="1" x14ac:dyDescent="0.2"/>
    <row r="1054" s="3" customFormat="1" x14ac:dyDescent="0.2"/>
    <row r="1055" s="3" customFormat="1" x14ac:dyDescent="0.2"/>
    <row r="1056" s="3" customFormat="1" x14ac:dyDescent="0.2"/>
    <row r="1057" s="3" customFormat="1" x14ac:dyDescent="0.2"/>
    <row r="1058" s="3" customFormat="1" x14ac:dyDescent="0.2"/>
    <row r="1059" s="3" customFormat="1" x14ac:dyDescent="0.2"/>
    <row r="1060" s="3" customFormat="1" x14ac:dyDescent="0.2"/>
    <row r="1061" s="3" customFormat="1" x14ac:dyDescent="0.2"/>
    <row r="1062" s="3" customFormat="1" x14ac:dyDescent="0.2"/>
    <row r="1063" s="3" customFormat="1" x14ac:dyDescent="0.2"/>
    <row r="1064" s="3" customFormat="1" x14ac:dyDescent="0.2"/>
    <row r="1065" s="3" customFormat="1" x14ac:dyDescent="0.2"/>
    <row r="1066" s="3" customFormat="1" x14ac:dyDescent="0.2"/>
    <row r="1067" s="3" customFormat="1" x14ac:dyDescent="0.2"/>
    <row r="1068" s="3" customFormat="1" x14ac:dyDescent="0.2"/>
    <row r="1069" s="3" customFormat="1" x14ac:dyDescent="0.2"/>
    <row r="1070" s="3" customFormat="1" x14ac:dyDescent="0.2"/>
    <row r="1071" s="3" customFormat="1" x14ac:dyDescent="0.2"/>
    <row r="1072" s="3" customFormat="1" x14ac:dyDescent="0.2"/>
    <row r="1073" s="3" customFormat="1" x14ac:dyDescent="0.2"/>
    <row r="1074" s="3" customFormat="1" x14ac:dyDescent="0.2"/>
    <row r="1075" s="3" customFormat="1" x14ac:dyDescent="0.2"/>
    <row r="1076" s="3" customFormat="1" x14ac:dyDescent="0.2"/>
    <row r="1077" s="3" customFormat="1" x14ac:dyDescent="0.2"/>
    <row r="1078" s="3" customFormat="1" x14ac:dyDescent="0.2"/>
    <row r="1079" s="3" customFormat="1" x14ac:dyDescent="0.2"/>
    <row r="1080" s="3" customFormat="1" x14ac:dyDescent="0.2"/>
    <row r="1081" s="3" customFormat="1" x14ac:dyDescent="0.2"/>
    <row r="1082" s="3" customFormat="1" x14ac:dyDescent="0.2"/>
    <row r="1083" s="3" customFormat="1" x14ac:dyDescent="0.2"/>
    <row r="1084" s="3" customFormat="1" x14ac:dyDescent="0.2"/>
    <row r="1085" s="3" customFormat="1" x14ac:dyDescent="0.2"/>
    <row r="1086" s="3" customFormat="1" x14ac:dyDescent="0.2"/>
    <row r="1087" s="3" customFormat="1" x14ac:dyDescent="0.2"/>
    <row r="1088" s="3" customFormat="1" x14ac:dyDescent="0.2"/>
    <row r="1089" s="3" customFormat="1" x14ac:dyDescent="0.2"/>
    <row r="1090" s="3" customFormat="1" x14ac:dyDescent="0.2"/>
    <row r="1091" s="3" customFormat="1" x14ac:dyDescent="0.2"/>
    <row r="1092" s="3" customFormat="1" x14ac:dyDescent="0.2"/>
    <row r="1093" s="3" customFormat="1" x14ac:dyDescent="0.2"/>
    <row r="1094" s="3" customFormat="1" x14ac:dyDescent="0.2"/>
    <row r="1095" s="3" customFormat="1" x14ac:dyDescent="0.2"/>
    <row r="1096" s="3" customFormat="1" x14ac:dyDescent="0.2"/>
    <row r="1097" s="3" customFormat="1" x14ac:dyDescent="0.2"/>
    <row r="1098" s="3" customFormat="1" x14ac:dyDescent="0.2"/>
    <row r="1099" s="3" customFormat="1" x14ac:dyDescent="0.2"/>
    <row r="1100" s="3" customFormat="1" x14ac:dyDescent="0.2"/>
    <row r="1101" s="3" customFormat="1" x14ac:dyDescent="0.2"/>
    <row r="1102" s="3" customFormat="1" x14ac:dyDescent="0.2"/>
    <row r="1103" s="3" customFormat="1" x14ac:dyDescent="0.2"/>
    <row r="1104" s="3" customFormat="1" x14ac:dyDescent="0.2"/>
  </sheetData>
  <mergeCells count="59">
    <mergeCell ref="H194:J194"/>
    <mergeCell ref="B173:B176"/>
    <mergeCell ref="B177:B180"/>
    <mergeCell ref="B181:B184"/>
    <mergeCell ref="B185:B188"/>
    <mergeCell ref="A190:K190"/>
    <mergeCell ref="H193:J193"/>
    <mergeCell ref="B169:B172"/>
    <mergeCell ref="B125:B128"/>
    <mergeCell ref="B129:B132"/>
    <mergeCell ref="B133:B136"/>
    <mergeCell ref="B137:B140"/>
    <mergeCell ref="B141:B144"/>
    <mergeCell ref="B145:B148"/>
    <mergeCell ref="B149:B152"/>
    <mergeCell ref="B153:B156"/>
    <mergeCell ref="B157:B160"/>
    <mergeCell ref="B161:B164"/>
    <mergeCell ref="B165:B168"/>
    <mergeCell ref="B121:B124"/>
    <mergeCell ref="B77:B80"/>
    <mergeCell ref="B81:B84"/>
    <mergeCell ref="B85:B88"/>
    <mergeCell ref="B89:B92"/>
    <mergeCell ref="B93:B96"/>
    <mergeCell ref="B97:B100"/>
    <mergeCell ref="B101:B104"/>
    <mergeCell ref="B105:B108"/>
    <mergeCell ref="B109:B112"/>
    <mergeCell ref="B113:B116"/>
    <mergeCell ref="B117:B120"/>
    <mergeCell ref="B73:B76"/>
    <mergeCell ref="B29:B32"/>
    <mergeCell ref="B33:B36"/>
    <mergeCell ref="B37:B40"/>
    <mergeCell ref="B41:B44"/>
    <mergeCell ref="B45:B48"/>
    <mergeCell ref="B49:B52"/>
    <mergeCell ref="B53:B56"/>
    <mergeCell ref="B57:B60"/>
    <mergeCell ref="B61:B64"/>
    <mergeCell ref="B65:B68"/>
    <mergeCell ref="B69:B72"/>
    <mergeCell ref="B25:B28"/>
    <mergeCell ref="H2:K2"/>
    <mergeCell ref="A8:K8"/>
    <mergeCell ref="A9:K9"/>
    <mergeCell ref="A11:A19"/>
    <mergeCell ref="B11:B19"/>
    <mergeCell ref="C11:C19"/>
    <mergeCell ref="D11:D19"/>
    <mergeCell ref="E11:E19"/>
    <mergeCell ref="F11:F19"/>
    <mergeCell ref="G11:G19"/>
    <mergeCell ref="H11:H19"/>
    <mergeCell ref="I11:I19"/>
    <mergeCell ref="J11:J19"/>
    <mergeCell ref="K11:K19"/>
    <mergeCell ref="B21:B24"/>
  </mergeCells>
  <printOptions horizontalCentered="1" verticalCentered="1" gridLines="1"/>
  <pageMargins left="0.11811023622047245" right="0" top="0" bottom="0" header="0" footer="0"/>
  <pageSetup paperSize="9" scale="72" orientation="landscape" r:id="rId1"/>
  <headerFooter>
    <oddFooter>&amp;A&amp;RPagina &amp;P</oddFooter>
  </headerFooter>
  <rowBreaks count="4" manualBreakCount="4">
    <brk id="48" max="10" man="1"/>
    <brk id="84" max="10" man="1"/>
    <brk id="120" max="10" man="1"/>
    <brk id="156" max="10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69"/>
  <sheetViews>
    <sheetView topLeftCell="A40" workbookViewId="0">
      <selection activeCell="F30" sqref="F30"/>
    </sheetView>
  </sheetViews>
  <sheetFormatPr defaultRowHeight="12.75" x14ac:dyDescent="0.2"/>
  <cols>
    <col min="1" max="1" width="44.42578125" style="65" customWidth="1"/>
    <col min="2" max="2" width="6.28515625" style="65" customWidth="1"/>
    <col min="3" max="3" width="13.7109375" style="65" customWidth="1"/>
    <col min="4" max="5" width="13.85546875" style="65" customWidth="1"/>
    <col min="6" max="6" width="12.42578125" style="65" customWidth="1"/>
    <col min="7" max="7" width="14.140625" style="65" customWidth="1"/>
    <col min="8" max="8" width="12.5703125" style="65" customWidth="1"/>
    <col min="9" max="9" width="11.85546875" style="65" customWidth="1"/>
    <col min="10" max="10" width="13.7109375" style="65" customWidth="1"/>
  </cols>
  <sheetData>
    <row r="2" spans="1:10" x14ac:dyDescent="0.2">
      <c r="A2" s="65" t="s">
        <v>117</v>
      </c>
    </row>
    <row r="3" spans="1:10" x14ac:dyDescent="0.2">
      <c r="A3" s="65" t="s">
        <v>118</v>
      </c>
    </row>
    <row r="4" spans="1:10" x14ac:dyDescent="0.2">
      <c r="A4" s="66" t="s">
        <v>1</v>
      </c>
      <c r="B4" s="66"/>
      <c r="D4" s="66"/>
      <c r="E4" s="66"/>
    </row>
    <row r="5" spans="1:10" x14ac:dyDescent="0.2">
      <c r="A5" s="66"/>
      <c r="B5" s="66"/>
      <c r="F5" s="67"/>
      <c r="J5" s="68"/>
    </row>
    <row r="6" spans="1:10" x14ac:dyDescent="0.2">
      <c r="A6" s="176" t="s">
        <v>119</v>
      </c>
      <c r="B6" s="176"/>
      <c r="C6" s="176"/>
      <c r="D6" s="176"/>
      <c r="E6" s="176"/>
      <c r="F6" s="176"/>
      <c r="G6" s="176"/>
      <c r="H6" s="176"/>
      <c r="I6" s="176"/>
      <c r="J6" s="176"/>
    </row>
    <row r="7" spans="1:10" x14ac:dyDescent="0.2">
      <c r="A7" s="176" t="s">
        <v>120</v>
      </c>
      <c r="B7" s="176"/>
      <c r="C7" s="176"/>
      <c r="D7" s="176"/>
      <c r="E7" s="176"/>
      <c r="F7" s="176"/>
      <c r="G7" s="176"/>
      <c r="H7" s="176"/>
      <c r="I7" s="176"/>
      <c r="J7" s="176"/>
    </row>
    <row r="8" spans="1:10" x14ac:dyDescent="0.2">
      <c r="A8" s="69"/>
      <c r="B8"/>
      <c r="J8" s="65" t="s">
        <v>121</v>
      </c>
    </row>
    <row r="9" spans="1:10" x14ac:dyDescent="0.2">
      <c r="A9" s="70"/>
      <c r="B9" s="174" t="s">
        <v>5</v>
      </c>
      <c r="C9" s="174" t="s">
        <v>7</v>
      </c>
      <c r="D9" s="174" t="s">
        <v>8</v>
      </c>
      <c r="E9" s="174" t="s">
        <v>9</v>
      </c>
      <c r="F9" s="174" t="s">
        <v>10</v>
      </c>
      <c r="G9" s="174" t="s">
        <v>11</v>
      </c>
      <c r="H9" s="174" t="s">
        <v>12</v>
      </c>
      <c r="I9" s="174" t="s">
        <v>13</v>
      </c>
      <c r="J9" s="174" t="s">
        <v>14</v>
      </c>
    </row>
    <row r="10" spans="1:10" x14ac:dyDescent="0.2">
      <c r="A10"/>
      <c r="B10" s="174"/>
      <c r="C10" s="174"/>
      <c r="D10" s="174"/>
      <c r="E10" s="174"/>
      <c r="F10" s="174"/>
      <c r="G10" s="174"/>
      <c r="H10" s="174"/>
      <c r="I10" s="174" t="s">
        <v>15</v>
      </c>
      <c r="J10" s="174"/>
    </row>
    <row r="11" spans="1:10" x14ac:dyDescent="0.2">
      <c r="A11"/>
      <c r="B11" s="174"/>
      <c r="C11" s="174"/>
      <c r="D11" s="174"/>
      <c r="E11" s="174"/>
      <c r="F11" s="174"/>
      <c r="G11" s="174"/>
      <c r="H11" s="174"/>
      <c r="I11" s="174" t="s">
        <v>16</v>
      </c>
      <c r="J11" s="174"/>
    </row>
    <row r="12" spans="1:10" x14ac:dyDescent="0.2">
      <c r="A12"/>
      <c r="B12" s="174"/>
      <c r="C12" s="174"/>
      <c r="D12" s="174"/>
      <c r="E12" s="174"/>
      <c r="F12" s="174"/>
      <c r="G12" s="174"/>
      <c r="H12" s="174"/>
      <c r="I12" s="174" t="s">
        <v>17</v>
      </c>
      <c r="J12" s="174"/>
    </row>
    <row r="13" spans="1:10" x14ac:dyDescent="0.2">
      <c r="A13"/>
      <c r="B13" s="174"/>
      <c r="C13" s="174"/>
      <c r="D13" s="174"/>
      <c r="E13" s="174"/>
      <c r="F13" s="174"/>
      <c r="G13" s="174"/>
      <c r="H13" s="174"/>
      <c r="I13" s="174"/>
      <c r="J13" s="174"/>
    </row>
    <row r="14" spans="1:10" x14ac:dyDescent="0.2">
      <c r="A14"/>
      <c r="B14" s="174"/>
      <c r="C14" s="174"/>
      <c r="D14" s="174"/>
      <c r="E14" s="174"/>
      <c r="F14" s="174"/>
      <c r="G14" s="174"/>
      <c r="H14" s="174"/>
      <c r="I14" s="174"/>
      <c r="J14" s="174"/>
    </row>
    <row r="15" spans="1:10" x14ac:dyDescent="0.2">
      <c r="A15"/>
      <c r="B15" s="174"/>
      <c r="C15" s="174"/>
      <c r="D15" s="174"/>
      <c r="E15" s="174"/>
      <c r="F15" s="174"/>
      <c r="G15" s="174"/>
      <c r="H15" s="174"/>
      <c r="I15" s="174"/>
      <c r="J15" s="174"/>
    </row>
    <row r="16" spans="1:10" x14ac:dyDescent="0.2">
      <c r="A16"/>
      <c r="B16" s="174"/>
      <c r="C16" s="174"/>
      <c r="D16" s="174"/>
      <c r="E16" s="174"/>
      <c r="F16" s="174"/>
      <c r="G16" s="174"/>
      <c r="H16" s="174"/>
      <c r="I16" s="174"/>
      <c r="J16" s="174"/>
    </row>
    <row r="17" spans="1:10" x14ac:dyDescent="0.2">
      <c r="A17" s="71"/>
      <c r="B17" s="174"/>
      <c r="C17" s="174"/>
      <c r="D17" s="174"/>
      <c r="E17" s="174"/>
      <c r="F17" s="174"/>
      <c r="G17" s="174"/>
      <c r="H17" s="174"/>
      <c r="I17" s="174"/>
      <c r="J17" s="174"/>
    </row>
    <row r="18" spans="1:10" x14ac:dyDescent="0.2">
      <c r="A18" s="72" t="s">
        <v>18</v>
      </c>
      <c r="B18" s="72" t="s">
        <v>19</v>
      </c>
      <c r="C18" s="73">
        <v>1</v>
      </c>
      <c r="D18" s="73">
        <v>2</v>
      </c>
      <c r="E18" s="73">
        <v>3</v>
      </c>
      <c r="F18" s="73">
        <v>4</v>
      </c>
      <c r="G18" s="73">
        <v>5</v>
      </c>
      <c r="H18" s="74" t="s">
        <v>20</v>
      </c>
      <c r="I18" s="73">
        <v>7</v>
      </c>
      <c r="J18" s="74" t="s">
        <v>21</v>
      </c>
    </row>
    <row r="19" spans="1:10" x14ac:dyDescent="0.2">
      <c r="A19" s="75"/>
      <c r="B19" s="75"/>
      <c r="C19" s="76"/>
      <c r="D19" s="76"/>
      <c r="E19" s="77"/>
      <c r="F19" s="76"/>
      <c r="G19" s="76"/>
      <c r="H19" s="78"/>
      <c r="I19" s="76"/>
      <c r="J19" s="78"/>
    </row>
    <row r="20" spans="1:10" x14ac:dyDescent="0.2">
      <c r="A20" s="79" t="s">
        <v>122</v>
      </c>
      <c r="B20" s="80" t="s">
        <v>23</v>
      </c>
      <c r="C20" s="81"/>
      <c r="D20" s="81"/>
      <c r="E20" s="81"/>
      <c r="F20" s="81"/>
      <c r="G20" s="81"/>
      <c r="H20" s="82"/>
      <c r="I20" s="82"/>
      <c r="J20" s="82"/>
    </row>
    <row r="21" spans="1:10" x14ac:dyDescent="0.2">
      <c r="A21" s="83" t="s">
        <v>123</v>
      </c>
      <c r="B21" s="80" t="s">
        <v>29</v>
      </c>
      <c r="C21" s="81"/>
      <c r="D21" s="81"/>
      <c r="E21" s="81"/>
      <c r="F21" s="81"/>
      <c r="G21" s="81"/>
      <c r="H21" s="82"/>
      <c r="I21" s="82"/>
      <c r="J21" s="82"/>
    </row>
    <row r="22" spans="1:10" x14ac:dyDescent="0.2">
      <c r="A22" s="83" t="s">
        <v>124</v>
      </c>
      <c r="B22" s="80" t="s">
        <v>31</v>
      </c>
      <c r="C22" s="81"/>
      <c r="D22" s="81"/>
      <c r="E22" s="81"/>
      <c r="F22" s="81"/>
      <c r="G22" s="81"/>
      <c r="H22" s="82"/>
      <c r="I22" s="82"/>
      <c r="J22" s="82"/>
    </row>
    <row r="23" spans="1:10" ht="24" x14ac:dyDescent="0.2">
      <c r="A23" s="84" t="s">
        <v>32</v>
      </c>
      <c r="B23" s="80" t="s">
        <v>33</v>
      </c>
      <c r="C23" s="81"/>
      <c r="D23" s="81"/>
      <c r="E23" s="81"/>
      <c r="F23" s="81"/>
      <c r="G23" s="81"/>
      <c r="H23" s="82"/>
      <c r="I23" s="81"/>
      <c r="J23" s="82"/>
    </row>
    <row r="24" spans="1:10" x14ac:dyDescent="0.2">
      <c r="A24" s="85" t="s">
        <v>34</v>
      </c>
      <c r="B24" s="80" t="s">
        <v>35</v>
      </c>
      <c r="C24" s="82"/>
      <c r="D24" s="86"/>
      <c r="E24" s="86"/>
      <c r="F24" s="86"/>
      <c r="G24" s="86"/>
      <c r="H24" s="82"/>
      <c r="I24" s="67"/>
      <c r="J24" s="82"/>
    </row>
    <row r="25" spans="1:10" ht="24" x14ac:dyDescent="0.2">
      <c r="A25" s="84" t="s">
        <v>36</v>
      </c>
      <c r="B25" s="80" t="s">
        <v>37</v>
      </c>
      <c r="C25" s="81"/>
      <c r="D25" s="81"/>
      <c r="E25" s="81"/>
      <c r="F25" s="81"/>
      <c r="G25" s="81"/>
      <c r="H25" s="82"/>
      <c r="I25" s="67"/>
      <c r="J25" s="82"/>
    </row>
    <row r="26" spans="1:10" ht="24" x14ac:dyDescent="0.2">
      <c r="A26" s="87" t="s">
        <v>38</v>
      </c>
      <c r="B26" s="80" t="s">
        <v>39</v>
      </c>
      <c r="C26" s="80"/>
      <c r="D26" s="86"/>
      <c r="E26" s="86"/>
      <c r="F26" s="86"/>
      <c r="G26" s="86"/>
      <c r="H26" s="82"/>
      <c r="I26" s="67"/>
      <c r="J26" s="82"/>
    </row>
    <row r="27" spans="1:10" x14ac:dyDescent="0.2">
      <c r="A27" s="87" t="s">
        <v>40</v>
      </c>
      <c r="B27" s="80" t="s">
        <v>41</v>
      </c>
      <c r="C27" s="82"/>
      <c r="D27" s="86"/>
      <c r="E27" s="86"/>
      <c r="F27" s="86"/>
      <c r="G27" s="86"/>
      <c r="H27" s="82"/>
      <c r="I27" s="67"/>
      <c r="J27" s="82"/>
    </row>
    <row r="28" spans="1:10" x14ac:dyDescent="0.2">
      <c r="A28" s="84" t="s">
        <v>42</v>
      </c>
      <c r="B28" s="80" t="s">
        <v>43</v>
      </c>
      <c r="C28" s="82"/>
      <c r="D28" s="86"/>
      <c r="E28" s="86"/>
      <c r="F28" s="86"/>
      <c r="G28" s="86"/>
      <c r="H28" s="82"/>
      <c r="I28" s="86"/>
      <c r="J28" s="82"/>
    </row>
    <row r="29" spans="1:10" x14ac:dyDescent="0.2">
      <c r="A29" s="83" t="s">
        <v>44</v>
      </c>
      <c r="B29" s="80" t="s">
        <v>45</v>
      </c>
      <c r="C29" s="82"/>
      <c r="D29" s="86"/>
      <c r="E29" s="86"/>
      <c r="F29" s="86"/>
      <c r="G29" s="86"/>
      <c r="H29" s="82"/>
      <c r="I29" s="67"/>
      <c r="J29" s="82"/>
    </row>
    <row r="30" spans="1:10" x14ac:dyDescent="0.2">
      <c r="A30" s="83" t="s">
        <v>125</v>
      </c>
      <c r="B30" s="80" t="s">
        <v>47</v>
      </c>
      <c r="C30" s="81"/>
      <c r="D30" s="81"/>
      <c r="E30" s="81"/>
      <c r="F30" s="81"/>
      <c r="G30" s="81"/>
      <c r="H30" s="82"/>
      <c r="I30" s="81"/>
      <c r="J30" s="82"/>
    </row>
    <row r="31" spans="1:10" x14ac:dyDescent="0.2">
      <c r="A31" s="85" t="s">
        <v>48</v>
      </c>
      <c r="B31" s="80" t="s">
        <v>49</v>
      </c>
      <c r="C31" s="82"/>
      <c r="D31" s="86"/>
      <c r="E31" s="86"/>
      <c r="F31" s="86"/>
      <c r="G31" s="86"/>
      <c r="H31" s="82"/>
      <c r="I31" s="67"/>
      <c r="J31" s="82"/>
    </row>
    <row r="32" spans="1:10" x14ac:dyDescent="0.2">
      <c r="A32" s="87" t="s">
        <v>50</v>
      </c>
      <c r="B32" s="80" t="s">
        <v>51</v>
      </c>
      <c r="C32" s="82"/>
      <c r="D32" s="86"/>
      <c r="E32" s="86"/>
      <c r="F32" s="86"/>
      <c r="G32" s="86"/>
      <c r="H32" s="82"/>
      <c r="I32" s="86"/>
      <c r="J32" s="82"/>
    </row>
    <row r="33" spans="1:10" x14ac:dyDescent="0.2">
      <c r="A33" s="85" t="s">
        <v>52</v>
      </c>
      <c r="B33" s="80" t="s">
        <v>53</v>
      </c>
      <c r="C33" s="82"/>
      <c r="D33" s="86"/>
      <c r="E33" s="86"/>
      <c r="F33" s="86"/>
      <c r="G33" s="86"/>
      <c r="H33" s="82"/>
      <c r="I33" s="67"/>
      <c r="J33" s="82"/>
    </row>
    <row r="34" spans="1:10" ht="24" x14ac:dyDescent="0.2">
      <c r="A34" s="87" t="s">
        <v>54</v>
      </c>
      <c r="B34" s="80" t="s">
        <v>55</v>
      </c>
      <c r="C34" s="82"/>
      <c r="D34" s="86"/>
      <c r="E34" s="86"/>
      <c r="F34" s="86"/>
      <c r="G34" s="86"/>
      <c r="H34" s="82"/>
      <c r="I34" s="67"/>
      <c r="J34" s="82"/>
    </row>
    <row r="35" spans="1:10" x14ac:dyDescent="0.2">
      <c r="A35" s="83" t="s">
        <v>56</v>
      </c>
      <c r="B35" s="80" t="s">
        <v>57</v>
      </c>
      <c r="C35" s="82"/>
      <c r="D35" s="86"/>
      <c r="E35" s="86"/>
      <c r="F35" s="86"/>
      <c r="G35" s="86"/>
      <c r="H35" s="82"/>
      <c r="I35" s="67"/>
      <c r="J35" s="82"/>
    </row>
    <row r="36" spans="1:10" x14ac:dyDescent="0.2">
      <c r="A36" s="83" t="s">
        <v>58</v>
      </c>
      <c r="B36" s="80" t="s">
        <v>59</v>
      </c>
      <c r="C36" s="82"/>
      <c r="D36" s="82"/>
      <c r="E36" s="82"/>
      <c r="F36" s="86"/>
      <c r="G36" s="82"/>
      <c r="H36" s="82"/>
      <c r="I36" s="67"/>
      <c r="J36" s="82"/>
    </row>
    <row r="37" spans="1:10" x14ac:dyDescent="0.2">
      <c r="A37" s="83" t="s">
        <v>60</v>
      </c>
      <c r="B37" s="80" t="s">
        <v>61</v>
      </c>
      <c r="C37" s="82"/>
      <c r="D37" s="82"/>
      <c r="E37" s="82"/>
      <c r="F37" s="86"/>
      <c r="G37" s="86"/>
      <c r="H37" s="82"/>
      <c r="I37" s="67"/>
      <c r="J37" s="82"/>
    </row>
    <row r="38" spans="1:10" x14ac:dyDescent="0.2">
      <c r="A38" s="83" t="s">
        <v>62</v>
      </c>
      <c r="B38" s="80" t="s">
        <v>63</v>
      </c>
      <c r="C38" s="82"/>
      <c r="D38" s="82"/>
      <c r="E38" s="82"/>
      <c r="F38" s="86"/>
      <c r="G38" s="86"/>
      <c r="H38" s="82"/>
      <c r="I38" s="67"/>
      <c r="J38" s="82"/>
    </row>
    <row r="39" spans="1:10" x14ac:dyDescent="0.2">
      <c r="A39" s="83" t="s">
        <v>64</v>
      </c>
      <c r="B39" s="80" t="s">
        <v>65</v>
      </c>
      <c r="C39" s="81"/>
      <c r="D39" s="81"/>
      <c r="E39" s="81"/>
      <c r="F39" s="81"/>
      <c r="G39" s="81"/>
      <c r="H39" s="82"/>
      <c r="I39" s="67"/>
      <c r="J39" s="82"/>
    </row>
    <row r="40" spans="1:10" x14ac:dyDescent="0.2">
      <c r="A40" s="85" t="s">
        <v>66</v>
      </c>
      <c r="B40" s="80" t="s">
        <v>67</v>
      </c>
      <c r="C40" s="82"/>
      <c r="D40" s="86"/>
      <c r="E40" s="86"/>
      <c r="F40" s="86"/>
      <c r="G40" s="86"/>
      <c r="H40" s="82"/>
      <c r="I40" s="67"/>
      <c r="J40" s="82"/>
    </row>
    <row r="41" spans="1:10" x14ac:dyDescent="0.2">
      <c r="A41" s="85" t="s">
        <v>68</v>
      </c>
      <c r="B41" s="80" t="s">
        <v>69</v>
      </c>
      <c r="C41" s="82"/>
      <c r="D41" s="82"/>
      <c r="E41" s="86"/>
      <c r="F41" s="86"/>
      <c r="G41" s="82"/>
      <c r="H41" s="82"/>
      <c r="I41" s="67"/>
      <c r="J41" s="82"/>
    </row>
    <row r="42" spans="1:10" x14ac:dyDescent="0.2">
      <c r="A42" s="83" t="s">
        <v>70</v>
      </c>
      <c r="B42" s="80" t="s">
        <v>71</v>
      </c>
      <c r="C42" s="82"/>
      <c r="D42" s="82"/>
      <c r="E42" s="86"/>
      <c r="F42" s="86"/>
      <c r="G42" s="82"/>
      <c r="H42" s="82"/>
      <c r="I42" s="67"/>
      <c r="J42" s="82"/>
    </row>
    <row r="43" spans="1:10" x14ac:dyDescent="0.2">
      <c r="A43" s="79" t="s">
        <v>126</v>
      </c>
      <c r="B43" s="80" t="s">
        <v>73</v>
      </c>
      <c r="C43" s="81"/>
      <c r="D43" s="81"/>
      <c r="E43" s="81"/>
      <c r="F43" s="81"/>
      <c r="G43" s="81"/>
      <c r="H43" s="82"/>
      <c r="I43" s="81"/>
      <c r="J43" s="82"/>
    </row>
    <row r="44" spans="1:10" x14ac:dyDescent="0.2">
      <c r="A44" s="66" t="s">
        <v>127</v>
      </c>
      <c r="B44" s="80" t="s">
        <v>75</v>
      </c>
      <c r="C44" s="81"/>
      <c r="D44" s="81"/>
      <c r="E44" s="81"/>
      <c r="F44" s="86"/>
      <c r="G44" s="81"/>
      <c r="H44" s="82"/>
      <c r="I44" s="82"/>
      <c r="J44" s="82"/>
    </row>
    <row r="45" spans="1:10" x14ac:dyDescent="0.2">
      <c r="A45" s="85" t="s">
        <v>76</v>
      </c>
      <c r="B45" s="80" t="s">
        <v>77</v>
      </c>
      <c r="C45" s="82"/>
      <c r="D45" s="82"/>
      <c r="E45" s="82"/>
      <c r="F45" s="86"/>
      <c r="G45" s="82"/>
      <c r="H45" s="82"/>
      <c r="I45" s="67"/>
      <c r="J45" s="82"/>
    </row>
    <row r="46" spans="1:10" x14ac:dyDescent="0.2">
      <c r="A46" s="85" t="s">
        <v>78</v>
      </c>
      <c r="B46" s="80" t="s">
        <v>79</v>
      </c>
      <c r="C46" s="82"/>
      <c r="D46" s="82"/>
      <c r="E46" s="82"/>
      <c r="F46" s="86"/>
      <c r="G46" s="82"/>
      <c r="H46" s="82"/>
      <c r="I46" s="67"/>
      <c r="J46" s="82"/>
    </row>
    <row r="47" spans="1:10" x14ac:dyDescent="0.2">
      <c r="A47" s="85" t="s">
        <v>80</v>
      </c>
      <c r="B47" s="80" t="s">
        <v>81</v>
      </c>
      <c r="C47" s="82"/>
      <c r="D47" s="82"/>
      <c r="E47" s="82"/>
      <c r="F47" s="86"/>
      <c r="G47" s="86"/>
      <c r="H47" s="82"/>
      <c r="I47" s="67"/>
      <c r="J47" s="82"/>
    </row>
    <row r="48" spans="1:10" x14ac:dyDescent="0.2">
      <c r="A48" s="85" t="s">
        <v>82</v>
      </c>
      <c r="B48" s="80" t="s">
        <v>83</v>
      </c>
      <c r="C48" s="82"/>
      <c r="D48" s="86"/>
      <c r="E48" s="86"/>
      <c r="F48" s="86"/>
      <c r="G48" s="86"/>
      <c r="H48" s="82"/>
      <c r="I48" s="67"/>
      <c r="J48" s="82"/>
    </row>
    <row r="49" spans="1:10" x14ac:dyDescent="0.2">
      <c r="A49" s="85" t="s">
        <v>84</v>
      </c>
      <c r="B49" s="80" t="s">
        <v>85</v>
      </c>
      <c r="C49" s="82"/>
      <c r="D49" s="86"/>
      <c r="E49" s="86"/>
      <c r="F49" s="86"/>
      <c r="G49" s="86"/>
      <c r="H49" s="82"/>
      <c r="I49" s="67"/>
      <c r="J49" s="82"/>
    </row>
    <row r="50" spans="1:10" x14ac:dyDescent="0.2">
      <c r="A50" s="85" t="s">
        <v>86</v>
      </c>
      <c r="B50" s="80" t="s">
        <v>87</v>
      </c>
      <c r="C50" s="82"/>
      <c r="D50" s="82"/>
      <c r="E50" s="82"/>
      <c r="F50" s="86"/>
      <c r="G50" s="86"/>
      <c r="H50" s="82"/>
      <c r="I50" s="82"/>
      <c r="J50" s="82"/>
    </row>
    <row r="51" spans="1:10" x14ac:dyDescent="0.2">
      <c r="A51" s="85" t="s">
        <v>88</v>
      </c>
      <c r="B51" s="80" t="s">
        <v>89</v>
      </c>
      <c r="C51" s="82"/>
      <c r="D51" s="82"/>
      <c r="E51" s="86"/>
      <c r="F51" s="86"/>
      <c r="G51" s="86"/>
      <c r="H51" s="82"/>
      <c r="I51" s="67"/>
      <c r="J51" s="82"/>
    </row>
    <row r="52" spans="1:10" ht="24" x14ac:dyDescent="0.2">
      <c r="A52" s="88" t="s">
        <v>90</v>
      </c>
      <c r="B52" s="80" t="s">
        <v>91</v>
      </c>
      <c r="C52" s="82"/>
      <c r="D52" s="82"/>
      <c r="E52" s="86"/>
      <c r="F52" s="86"/>
      <c r="G52" s="86"/>
      <c r="H52" s="82"/>
      <c r="I52" s="67"/>
      <c r="J52" s="82"/>
    </row>
    <row r="53" spans="1:10" x14ac:dyDescent="0.2">
      <c r="A53" s="85" t="s">
        <v>92</v>
      </c>
      <c r="B53" s="80" t="s">
        <v>93</v>
      </c>
      <c r="C53" s="82"/>
      <c r="D53" s="86"/>
      <c r="E53" s="86"/>
      <c r="F53" s="86"/>
      <c r="G53" s="86"/>
      <c r="H53" s="82"/>
      <c r="I53" s="67"/>
      <c r="J53" s="82"/>
    </row>
    <row r="54" spans="1:10" x14ac:dyDescent="0.2">
      <c r="A54" s="85" t="s">
        <v>94</v>
      </c>
      <c r="B54" s="80" t="s">
        <v>95</v>
      </c>
      <c r="C54" s="82"/>
      <c r="D54" s="86"/>
      <c r="E54" s="86"/>
      <c r="F54" s="86"/>
      <c r="G54" s="86"/>
      <c r="H54" s="82"/>
      <c r="I54" s="67"/>
      <c r="J54" s="82"/>
    </row>
    <row r="55" spans="1:10" x14ac:dyDescent="0.2">
      <c r="A55" s="66" t="s">
        <v>96</v>
      </c>
      <c r="B55" s="80" t="s">
        <v>97</v>
      </c>
      <c r="C55" s="82"/>
      <c r="D55" s="82"/>
      <c r="E55" s="82"/>
      <c r="F55" s="82"/>
      <c r="G55" s="82"/>
      <c r="H55" s="82"/>
      <c r="I55" s="67"/>
      <c r="J55" s="82"/>
    </row>
    <row r="56" spans="1:10" x14ac:dyDescent="0.2">
      <c r="A56" s="66" t="s">
        <v>98</v>
      </c>
      <c r="B56" s="80" t="s">
        <v>99</v>
      </c>
      <c r="C56" s="82"/>
      <c r="D56" s="82"/>
      <c r="E56" s="82"/>
      <c r="F56" s="82"/>
      <c r="G56" s="82"/>
      <c r="H56" s="82"/>
      <c r="I56" s="67"/>
      <c r="J56" s="82"/>
    </row>
    <row r="57" spans="1:10" x14ac:dyDescent="0.2">
      <c r="A57" s="85" t="s">
        <v>100</v>
      </c>
      <c r="B57" s="80" t="s">
        <v>101</v>
      </c>
      <c r="C57" s="82"/>
      <c r="D57" s="86"/>
      <c r="E57" s="86"/>
      <c r="F57" s="86"/>
      <c r="G57" s="86"/>
      <c r="H57" s="82"/>
      <c r="I57" s="67"/>
      <c r="J57" s="82"/>
    </row>
    <row r="58" spans="1:10" x14ac:dyDescent="0.2">
      <c r="A58" s="89" t="s">
        <v>102</v>
      </c>
      <c r="B58" s="80" t="s">
        <v>103</v>
      </c>
      <c r="C58" s="82"/>
      <c r="D58" s="82"/>
      <c r="E58" s="82"/>
      <c r="F58" s="86"/>
      <c r="G58" s="86"/>
      <c r="H58" s="82"/>
      <c r="I58" s="67"/>
      <c r="J58" s="82"/>
    </row>
    <row r="59" spans="1:10" x14ac:dyDescent="0.2">
      <c r="A59" s="90" t="s">
        <v>106</v>
      </c>
      <c r="B59" s="91">
        <v>40</v>
      </c>
      <c r="C59" s="82"/>
      <c r="D59" s="82"/>
      <c r="E59" s="82"/>
      <c r="F59" s="86"/>
      <c r="G59" s="86"/>
      <c r="H59" s="82"/>
      <c r="I59" s="67"/>
      <c r="J59" s="82"/>
    </row>
    <row r="60" spans="1:10" ht="25.5" x14ac:dyDescent="0.2">
      <c r="A60" s="84" t="s">
        <v>128</v>
      </c>
      <c r="B60" s="91">
        <v>41</v>
      </c>
      <c r="C60" s="81"/>
      <c r="D60" s="81"/>
      <c r="E60" s="81"/>
      <c r="F60" s="81"/>
      <c r="G60" s="81"/>
      <c r="H60" s="82"/>
      <c r="I60" s="81"/>
      <c r="J60" s="82"/>
    </row>
    <row r="61" spans="1:10" x14ac:dyDescent="0.2">
      <c r="A61" s="92" t="s">
        <v>129</v>
      </c>
      <c r="B61" s="92"/>
      <c r="C61" s="93"/>
      <c r="D61" s="93"/>
      <c r="E61" s="93"/>
      <c r="F61" s="93"/>
      <c r="G61" s="93"/>
      <c r="H61" s="93"/>
      <c r="I61" s="93"/>
      <c r="J61" s="93"/>
    </row>
    <row r="62" spans="1:10" ht="13.5" x14ac:dyDescent="0.2">
      <c r="A62" s="66" t="s">
        <v>130</v>
      </c>
      <c r="B62" s="66"/>
      <c r="C62" s="67"/>
      <c r="D62" s="67"/>
      <c r="E62" s="67"/>
      <c r="F62" s="67"/>
      <c r="G62" s="67"/>
      <c r="H62" s="67"/>
      <c r="I62" s="67"/>
      <c r="J62" s="67"/>
    </row>
    <row r="63" spans="1:10" x14ac:dyDescent="0.2">
      <c r="A63" s="175" t="s">
        <v>131</v>
      </c>
      <c r="B63" s="175"/>
      <c r="C63" s="175"/>
      <c r="D63" s="175"/>
      <c r="E63" s="175"/>
      <c r="F63" s="175"/>
      <c r="G63" s="175"/>
      <c r="H63" s="175"/>
      <c r="I63" s="175"/>
      <c r="J63" s="175"/>
    </row>
    <row r="64" spans="1:10" x14ac:dyDescent="0.2">
      <c r="A64" s="65" t="s">
        <v>112</v>
      </c>
      <c r="B64"/>
      <c r="C64"/>
      <c r="D64"/>
      <c r="E64"/>
      <c r="F64"/>
      <c r="G64"/>
      <c r="H64"/>
      <c r="I64"/>
      <c r="J64"/>
    </row>
    <row r="65" spans="1:10" x14ac:dyDescent="0.2">
      <c r="A65" s="94" t="s">
        <v>113</v>
      </c>
      <c r="B65"/>
      <c r="C65"/>
      <c r="D65"/>
      <c r="E65"/>
      <c r="F65"/>
      <c r="G65"/>
      <c r="H65"/>
      <c r="I65"/>
      <c r="J65"/>
    </row>
    <row r="66" spans="1:10" x14ac:dyDescent="0.2">
      <c r="A66" s="95"/>
    </row>
    <row r="67" spans="1:10" x14ac:dyDescent="0.2">
      <c r="A67" s="95"/>
      <c r="G67" s="96"/>
      <c r="H67" s="97"/>
      <c r="I67" s="97"/>
      <c r="J67" s="97"/>
    </row>
    <row r="68" spans="1:10" ht="14.25" x14ac:dyDescent="0.2">
      <c r="A68" s="95"/>
      <c r="G68" s="98" t="s">
        <v>114</v>
      </c>
      <c r="H68" s="99"/>
      <c r="I68" s="99"/>
      <c r="J68" s="100"/>
    </row>
    <row r="69" spans="1:10" ht="14.25" x14ac:dyDescent="0.2">
      <c r="A69" s="95"/>
      <c r="G69" s="101" t="s">
        <v>115</v>
      </c>
      <c r="H69" s="99"/>
      <c r="I69"/>
      <c r="J69" s="100"/>
    </row>
  </sheetData>
  <mergeCells count="12">
    <mergeCell ref="J9:J17"/>
    <mergeCell ref="A63:J63"/>
    <mergeCell ref="A6:J6"/>
    <mergeCell ref="A7:J7"/>
    <mergeCell ref="B9:B17"/>
    <mergeCell ref="C9:C17"/>
    <mergeCell ref="D9:D17"/>
    <mergeCell ref="E9:E17"/>
    <mergeCell ref="F9:F17"/>
    <mergeCell ref="G9:G17"/>
    <mergeCell ref="H9:H17"/>
    <mergeCell ref="I9:I1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3</vt:i4>
      </vt:variant>
      <vt:variant>
        <vt:lpstr>Zone denumite</vt:lpstr>
      </vt:variant>
      <vt:variant>
        <vt:i4>4</vt:i4>
      </vt:variant>
    </vt:vector>
  </HeadingPairs>
  <TitlesOfParts>
    <vt:vector size="7" baseType="lpstr">
      <vt:lpstr>A 1 F11 R.2 Rap. 1929 10.07.24</vt:lpstr>
      <vt:lpstr>A 1 F11 R.2. HCL 28 18.07.2024</vt:lpstr>
      <vt:lpstr>Foaie1</vt:lpstr>
      <vt:lpstr>'A 1 F11 R.2 Rap. 1929 10.07.24'!Imprimare_titluri</vt:lpstr>
      <vt:lpstr>'A 1 F11 R.2. HCL 28 18.07.2024'!Imprimare_titluri</vt:lpstr>
      <vt:lpstr>'A 1 F11 R.2 Rap. 1929 10.07.24'!Zona_de_imprimat</vt:lpstr>
      <vt:lpstr>'A 1 F11 R.2. HCL 28 18.07.2024'!Zona_de_imprimat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SANDU</cp:lastModifiedBy>
  <cp:lastPrinted>2024-07-18T12:51:29Z</cp:lastPrinted>
  <dcterms:created xsi:type="dcterms:W3CDTF">2019-07-23T09:38:09Z</dcterms:created>
  <dcterms:modified xsi:type="dcterms:W3CDTF">2024-07-18T12:54:18Z</dcterms:modified>
</cp:coreProperties>
</file>